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scol\Downloads\"/>
    </mc:Choice>
  </mc:AlternateContent>
  <xr:revisionPtr revIDLastSave="0" documentId="13_ncr:1_{DEF2C84A-48C7-4FF2-BCBB-FE9147C58AE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FullData" sheetId="1" r:id="rId1"/>
    <sheet name="Pivot-Category" sheetId="2" r:id="rId2"/>
    <sheet name="Pivot- Sub-Category" sheetId="3" r:id="rId3"/>
    <sheet name="Pivot - Line Graph" sheetId="4" r:id="rId4"/>
    <sheet name="Bonus" sheetId="5" r:id="rId5"/>
    <sheet name="Bonus Analysis Table" sheetId="7" r:id="rId6"/>
  </sheets>
  <definedNames>
    <definedName name="_xlnm._FilterDatabase" localSheetId="0" hidden="1">FullData!$A$1:$T$4115</definedName>
  </definedNames>
  <calcPr calcId="191029"/>
  <pivotCaches>
    <pivotCache cacheId="7" r:id="rId7"/>
    <pivotCache cacheId="8" r:id="rId8"/>
    <pivotCache cacheId="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2" i="7" l="1"/>
  <c r="O2" i="7"/>
  <c r="N2" i="7"/>
  <c r="M2" i="7"/>
  <c r="L2" i="7"/>
  <c r="K2" i="7"/>
  <c r="G2" i="7"/>
  <c r="H2" i="7"/>
  <c r="F2" i="7"/>
  <c r="E2" i="7"/>
  <c r="D2" i="7"/>
  <c r="C2" i="7"/>
  <c r="H3" i="5" l="1"/>
  <c r="H4" i="5"/>
  <c r="H5" i="5"/>
  <c r="H6" i="5"/>
  <c r="H7" i="5"/>
  <c r="H8" i="5"/>
  <c r="H9" i="5"/>
  <c r="H10" i="5"/>
  <c r="H11" i="5"/>
  <c r="H12" i="5"/>
  <c r="H2" i="5"/>
  <c r="G3" i="5"/>
  <c r="G4" i="5"/>
  <c r="G5" i="5"/>
  <c r="G6" i="5"/>
  <c r="G7" i="5"/>
  <c r="G8" i="5"/>
  <c r="G9" i="5"/>
  <c r="G10" i="5"/>
  <c r="G11" i="5"/>
  <c r="G12" i="5"/>
  <c r="G2" i="5"/>
  <c r="F3" i="5"/>
  <c r="F4" i="5"/>
  <c r="F5" i="5"/>
  <c r="F6" i="5"/>
  <c r="F7" i="5"/>
  <c r="F8" i="5"/>
  <c r="F9" i="5"/>
  <c r="F10" i="5"/>
  <c r="F11" i="5"/>
  <c r="F12" i="5"/>
  <c r="F2" i="5"/>
  <c r="E3" i="5"/>
  <c r="E4" i="5"/>
  <c r="E5" i="5"/>
  <c r="E6" i="5"/>
  <c r="E7" i="5"/>
  <c r="E8" i="5"/>
  <c r="E9" i="5"/>
  <c r="E10" i="5"/>
  <c r="E11" i="5"/>
  <c r="E12" i="5"/>
  <c r="E2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3" i="5"/>
  <c r="B2" i="5"/>
  <c r="B4" i="5"/>
  <c r="B5" i="5"/>
  <c r="B6" i="5"/>
  <c r="B7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<sst xmlns="http://schemas.openxmlformats.org/spreadsheetml/2006/main" count="36775" uniqueCount="8407">
  <si>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</si>
  <si>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</si>
  <si>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</si>
  <si>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</si>
  <si>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</si>
  <si>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</si>
  <si>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</si>
  <si>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</si>
  <si>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</si>
  <si>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</si>
  <si>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</si>
  <si>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</si>
  <si>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</si>
  <si>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</si>
  <si>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</si>
  <si>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</si>
  <si>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</si>
  <si>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</si>
  <si>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</si>
  <si>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</si>
  <si>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</si>
  <si>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</si>
  <si>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</si>
  <si>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</si>
  <si>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</si>
  <si>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</si>
  <si>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</si>
  <si>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</si>
  <si>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</si>
  <si>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</si>
  <si>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</si>
  <si>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</si>
  <si>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</si>
  <si>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</si>
  <si>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</si>
  <si>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</si>
  <si>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</si>
  <si>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</si>
  <si>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</si>
  <si>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</si>
  <si>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</si>
  <si>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</si>
  <si>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</si>
  <si>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</si>
  <si>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</si>
  <si>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</si>
  <si>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</si>
  <si>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</si>
  <si>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</si>
  <si>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</si>
  <si>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</si>
  <si>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</si>
  <si>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</si>
  <si>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</si>
  <si>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</si>
  <si>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</si>
  <si>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</si>
  <si>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</si>
  <si>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</si>
  <si>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</si>
  <si>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</si>
  <si>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</si>
  <si>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</si>
  <si>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</si>
  <si>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</si>
  <si>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</si>
  <si>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</si>
  <si>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</si>
  <si>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</si>
  <si>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</si>
  <si>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</si>
  <si>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</si>
  <si>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</si>
  <si>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</si>
  <si>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</si>
  <si>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</si>
  <si>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</si>
  <si>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</si>
  <si>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</si>
  <si>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</si>
  <si>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</si>
  <si>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</si>
  <si>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</si>
  <si>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</si>
  <si>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</si>
  <si>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</si>
  <si>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</si>
  <si>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</si>
  <si>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</si>
  <si>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</si>
  <si>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</si>
  <si>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</si>
  <si>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</si>
  <si>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</si>
  <si>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</si>
  <si>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</si>
  <si>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</si>
  <si>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</si>
  <si>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</si>
  <si>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</si>
  <si>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</si>
  <si>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</si>
  <si>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</si>
  <si>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</si>
  <si>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</si>
  <si>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</si>
  <si>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</si>
  <si>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</si>
  <si>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</si>
  <si>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</si>
  <si>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</si>
  <si>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</si>
  <si>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</si>
  <si>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</si>
  <si>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</si>
  <si>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</si>
  <si>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</si>
  <si>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</si>
  <si>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</si>
  <si>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</si>
  <si>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</si>
  <si>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</si>
  <si>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</si>
  <si>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</si>
  <si>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</si>
  <si>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</si>
  <si>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</si>
  <si>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</si>
  <si>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</si>
  <si>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</si>
  <si>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</si>
  <si>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</si>
  <si>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</si>
  <si>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</si>
  <si>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</si>
  <si>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</si>
  <si>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</si>
  <si>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</si>
  <si>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</si>
  <si>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</si>
  <si>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</si>
  <si>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</si>
  <si>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</si>
  <si>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</si>
  <si>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</si>
  <si>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</si>
  <si>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</si>
  <si>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</si>
  <si>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</si>
  <si>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</si>
  <si>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</si>
  <si>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</si>
  <si>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</si>
  <si>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</si>
  <si>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</si>
  <si>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</si>
  <si>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</si>
  <si>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</si>
  <si>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</si>
  <si>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</si>
  <si>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</si>
  <si>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</si>
  <si>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</si>
  <si>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</si>
  <si>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</si>
  <si>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</si>
  <si>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</si>
  <si>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</si>
  <si>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</si>
  <si>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</si>
  <si>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</si>
  <si>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</si>
  <si>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</si>
  <si>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</si>
  <si>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</si>
  <si>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</si>
  <si>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</si>
  <si>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</si>
  <si>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</si>
  <si>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</si>
  <si>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</si>
  <si>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</si>
  <si>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</si>
  <si>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</si>
  <si>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</si>
  <si>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</si>
  <si>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</si>
  <si>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</si>
  <si>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</si>
  <si>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</si>
  <si>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</si>
  <si>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</si>
  <si>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</si>
  <si>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</si>
  <si>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</si>
  <si>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</si>
  <si>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</si>
  <si>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</si>
  <si>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</si>
  <si>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</si>
  <si>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</si>
  <si>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</si>
  <si>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</si>
  <si>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</si>
  <si>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</si>
  <si>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</si>
  <si>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</si>
  <si>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</si>
  <si>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</si>
  <si>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</si>
  <si>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</si>
  <si>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</si>
  <si>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</si>
  <si>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</si>
  <si>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</si>
  <si>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</si>
  <si>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</si>
  <si>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</si>
  <si>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</si>
  <si>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</si>
  <si>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</si>
  <si>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</si>
  <si>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</si>
  <si>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</si>
  <si>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</si>
  <si>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</si>
  <si>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</si>
  <si>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</si>
  <si>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</si>
  <si>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</si>
  <si>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</si>
  <si>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</si>
  <si>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</si>
  <si>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</si>
  <si>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</si>
  <si>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</si>
  <si>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</si>
  <si>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</si>
  <si>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</si>
  <si>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</si>
  <si>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</si>
  <si>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</si>
  <si>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</si>
  <si>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</si>
  <si>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</si>
  <si>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</si>
  <si>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</si>
  <si>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</si>
  <si>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</si>
  <si>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</si>
  <si>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</si>
  <si>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</si>
  <si>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</si>
  <si>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</si>
  <si>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</si>
  <si>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</si>
  <si>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</si>
  <si>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</si>
  <si>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</si>
  <si>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</si>
  <si>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</si>
  <si>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</si>
  <si>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</si>
  <si>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</si>
  <si>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</si>
  <si>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</si>
  <si>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</si>
  <si>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</si>
  <si>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</si>
  <si>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</si>
  <si>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</si>
  <si>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</si>
  <si>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</si>
  <si>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</si>
  <si>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</si>
  <si>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</si>
  <si>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</si>
  <si>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</si>
  <si>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</si>
  <si>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</si>
  <si>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</si>
  <si>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</si>
  <si>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</si>
  <si>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</si>
  <si>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</si>
  <si>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</si>
  <si>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</si>
  <si>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</si>
  <si>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</si>
  <si>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</si>
  <si>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</si>
  <si>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</si>
  <si>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</si>
  <si>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</si>
  <si>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</si>
  <si>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</si>
  <si>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</si>
  <si>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</si>
  <si>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</si>
  <si>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</si>
  <si>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</si>
  <si>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</si>
  <si>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</si>
  <si>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</si>
  <si>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</si>
  <si>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</si>
  <si>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</si>
  <si>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</si>
  <si>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</si>
  <si>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</si>
  <si>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</si>
  <si>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</si>
  <si>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</si>
  <si>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</si>
  <si>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</si>
  <si>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</si>
  <si>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</si>
  <si>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</si>
  <si>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</si>
  <si>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</si>
  <si>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</si>
  <si>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</si>
  <si>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</si>
  <si>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</si>
  <si>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</si>
  <si>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</si>
  <si>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</si>
  <si>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</si>
  <si>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</si>
  <si>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</si>
  <si>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</si>
  <si>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</si>
  <si>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</si>
  <si>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</si>
  <si>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</si>
  <si>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</si>
  <si>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</si>
  <si>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</si>
  <si>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</si>
  <si>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</si>
  <si>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</si>
  <si>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</si>
  <si>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</si>
  <si>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</si>
  <si>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</si>
  <si>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</si>
  <si>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</si>
  <si>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</si>
  <si>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</si>
  <si>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</si>
  <si>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</si>
  <si>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</si>
  <si>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</si>
  <si>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</si>
  <si>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</si>
  <si>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</si>
  <si>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</si>
  <si>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</si>
  <si>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</si>
  <si>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</si>
  <si>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</si>
  <si>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</si>
  <si>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</si>
  <si>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</si>
  <si>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</si>
  <si>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</si>
  <si>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</si>
  <si>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</si>
  <si>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</si>
  <si>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</si>
  <si>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</si>
  <si>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</si>
  <si>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</si>
  <si>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</si>
  <si>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</si>
  <si>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</si>
  <si>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</si>
  <si>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</si>
  <si>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</si>
  <si>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</si>
  <si>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</si>
  <si>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</si>
  <si>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</si>
  <si>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</si>
  <si>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</si>
  <si>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</si>
  <si>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</si>
  <si>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</si>
  <si>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</si>
  <si>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</si>
  <si>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</si>
  <si>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</si>
  <si>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</si>
  <si>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</si>
  <si>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</si>
  <si>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</si>
  <si>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</si>
  <si>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</si>
  <si>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</si>
  <si>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</si>
  <si>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</si>
  <si>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</si>
  <si>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</si>
  <si>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</si>
  <si>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</si>
  <si>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</si>
  <si>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</si>
  <si>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</si>
  <si>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</si>
  <si>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</si>
  <si>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</si>
  <si>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</si>
  <si>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</si>
  <si>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</si>
  <si>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</si>
  <si>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</si>
  <si>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</si>
  <si>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</si>
  <si>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</si>
  <si>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</si>
  <si>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</si>
  <si>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</si>
  <si>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</si>
  <si>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</si>
  <si>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</si>
  <si>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</si>
  <si>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</si>
  <si>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</si>
  <si>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</si>
  <si>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</si>
  <si>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</si>
  <si>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</si>
  <si>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</si>
  <si>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</si>
  <si>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</si>
  <si>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</si>
  <si>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</si>
  <si>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</si>
  <si>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</si>
  <si>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</si>
  <si>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</si>
  <si>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</si>
  <si>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</si>
  <si>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</si>
  <si>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</si>
  <si>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</si>
  <si>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</si>
  <si>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</si>
  <si>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</si>
  <si>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</si>
  <si>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</si>
  <si>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</si>
  <si>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</si>
  <si>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</si>
  <si>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</si>
  <si>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</si>
  <si>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</si>
  <si>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</si>
  <si>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</si>
  <si>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</si>
  <si>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</si>
  <si>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</si>
  <si>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</si>
  <si>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</si>
  <si>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</si>
  <si>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</si>
  <si>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</si>
  <si>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</si>
  <si>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</si>
  <si>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</si>
  <si>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</si>
  <si>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</si>
  <si>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</si>
  <si>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</si>
  <si>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</si>
  <si>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</si>
  <si>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</si>
  <si>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</si>
  <si>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</si>
  <si>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</si>
  <si>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</si>
  <si>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</si>
  <si>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</si>
  <si>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</si>
  <si>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</si>
  <si>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</si>
  <si>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</si>
  <si>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</si>
  <si>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</si>
  <si>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</si>
  <si>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</si>
  <si>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</si>
  <si>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</si>
  <si>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</si>
  <si>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</si>
  <si>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</si>
  <si>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</si>
  <si>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</si>
  <si>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</si>
  <si>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</si>
  <si>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</si>
  <si>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</si>
  <si>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</si>
  <si>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</si>
  <si>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</si>
  <si>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</si>
  <si>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</si>
  <si>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</si>
  <si>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</si>
  <si>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</si>
  <si>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</si>
  <si>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</si>
  <si>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</si>
  <si>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</si>
  <si>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</si>
  <si>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</si>
  <si>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</si>
  <si>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</si>
  <si>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</si>
  <si>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</si>
  <si>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</si>
  <si>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</si>
  <si>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</si>
  <si>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</si>
  <si>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</si>
  <si>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</si>
  <si>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</si>
  <si>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</si>
  <si>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</si>
  <si>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</si>
  <si>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</si>
  <si>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</si>
  <si>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</si>
  <si>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</si>
  <si>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</si>
  <si>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</si>
  <si>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</si>
  <si>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</si>
  <si>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</si>
  <si>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</si>
  <si>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</si>
  <si>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</si>
  <si>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</si>
  <si>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</si>
  <si>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</si>
  <si>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</si>
  <si>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</si>
  <si>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</si>
  <si>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</si>
  <si>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</si>
  <si>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</si>
  <si>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</si>
  <si>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</si>
  <si>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</si>
  <si>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</si>
  <si>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</si>
  <si>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</si>
  <si>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</si>
  <si>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</si>
  <si>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</si>
  <si>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</si>
  <si>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</si>
  <si>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</si>
  <si>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</si>
  <si>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</si>
  <si>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</si>
  <si>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</si>
  <si>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</si>
  <si>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</si>
  <si>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</si>
  <si>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</si>
  <si>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</si>
  <si>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</si>
  <si>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</si>
  <si>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</si>
  <si>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</si>
  <si>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</si>
  <si>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</si>
  <si>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</si>
  <si>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</si>
  <si>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</si>
  <si>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</si>
  <si>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</si>
  <si>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</si>
  <si>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</si>
  <si>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</si>
  <si>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</si>
  <si>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</si>
  <si>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</si>
  <si>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</si>
  <si>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</si>
  <si>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</si>
  <si>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</si>
  <si>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</si>
  <si>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</si>
  <si>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</si>
  <si>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</si>
  <si>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</si>
  <si>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</si>
  <si>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</si>
  <si>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</si>
  <si>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</si>
  <si>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</si>
  <si>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</si>
  <si>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</si>
  <si>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</si>
  <si>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</si>
  <si>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</si>
  <si>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</si>
  <si>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</si>
  <si>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</si>
  <si>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</si>
  <si>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</si>
  <si>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</si>
  <si>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</si>
  <si>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</si>
  <si>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</si>
  <si>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</si>
  <si>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</si>
  <si>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</si>
  <si>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</si>
  <si>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</si>
  <si>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</si>
  <si>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</si>
  <si>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</si>
  <si>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</si>
  <si>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</si>
  <si>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</si>
  <si>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</si>
  <si>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</si>
  <si>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</si>
  <si>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</si>
  <si>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</si>
  <si>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</si>
  <si>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</si>
  <si>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</si>
  <si>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</si>
  <si>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</si>
  <si>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</si>
  <si>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</si>
  <si>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</si>
  <si>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</si>
  <si>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</si>
  <si>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</si>
  <si>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</si>
  <si>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</si>
  <si>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</si>
  <si>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</si>
  <si>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</si>
  <si>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</si>
  <si>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</si>
  <si>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</si>
  <si>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</si>
  <si>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</si>
  <si>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</si>
  <si>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</si>
  <si>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</si>
  <si>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</si>
  <si>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</si>
  <si>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</si>
  <si>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</si>
  <si>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</si>
  <si>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</si>
  <si>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</si>
  <si>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</si>
  <si>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</si>
  <si>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</si>
  <si>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</si>
  <si>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</si>
  <si>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</si>
  <si>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</si>
  <si>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</si>
  <si>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</si>
  <si>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</si>
  <si>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</si>
  <si>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</si>
  <si>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</si>
  <si>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</si>
  <si>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</si>
  <si>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</si>
  <si>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</si>
  <si>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</si>
  <si>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</si>
  <si>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</si>
  <si>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</si>
  <si>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</si>
  <si>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</si>
  <si>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</si>
  <si>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</si>
  <si>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</si>
  <si>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</si>
  <si>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</si>
  <si>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</si>
  <si>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</si>
  <si>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</si>
  <si>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</si>
  <si>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</si>
  <si>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</si>
  <si>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</si>
  <si>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</si>
  <si>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</si>
  <si>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</si>
  <si>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</si>
  <si>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</si>
  <si>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</si>
  <si>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</si>
  <si>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</si>
  <si>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</si>
  <si>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</si>
  <si>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</si>
  <si>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</si>
  <si>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</si>
  <si>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</si>
  <si>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</si>
  <si>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</si>
  <si>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</si>
  <si>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</si>
  <si>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</si>
  <si>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</si>
  <si>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</si>
  <si>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</si>
  <si>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</si>
  <si>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</si>
  <si>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</si>
  <si>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</si>
  <si>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</si>
  <si>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</si>
  <si>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</si>
  <si>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</si>
  <si>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</si>
  <si>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</si>
  <si>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</si>
  <si>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</si>
  <si>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</si>
  <si>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</si>
  <si>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</si>
  <si>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</si>
  <si>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</si>
  <si>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</si>
  <si>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</si>
  <si>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</si>
  <si>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</si>
  <si>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</si>
  <si>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</si>
  <si>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</si>
  <si>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</si>
  <si>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</si>
  <si>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</si>
  <si>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</si>
  <si>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</si>
  <si>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</si>
  <si>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</si>
  <si>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</si>
  <si>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</si>
  <si>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</si>
  <si>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</si>
  <si>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</si>
  <si>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</si>
  <si>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</si>
  <si>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</si>
  <si>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</si>
  <si>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</si>
  <si>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</si>
  <si>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</si>
  <si>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</si>
  <si>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</si>
  <si>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</si>
  <si>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</si>
  <si>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</si>
  <si>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</si>
  <si>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</si>
  <si>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</si>
  <si>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</si>
  <si>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</si>
  <si>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</si>
  <si>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</si>
  <si>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</si>
  <si>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</si>
  <si>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</si>
  <si>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</si>
  <si>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</si>
  <si>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</si>
  <si>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</si>
  <si>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</si>
  <si>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</si>
  <si>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</si>
  <si>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</si>
  <si>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</si>
  <si>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</si>
  <si>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</si>
  <si>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</si>
  <si>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</si>
  <si>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</si>
  <si>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</si>
  <si>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</si>
  <si>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</si>
  <si>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</si>
  <si>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</si>
  <si>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</si>
  <si>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</si>
  <si>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</si>
  <si>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</si>
  <si>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</si>
  <si>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</si>
  <si>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</si>
  <si>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</si>
  <si>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</si>
  <si>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</si>
  <si>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</si>
  <si>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</si>
  <si>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</si>
  <si>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</si>
  <si>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</si>
  <si>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</si>
  <si>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</si>
  <si>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</si>
  <si>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</si>
  <si>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</si>
  <si>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</si>
  <si>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</si>
  <si>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</si>
  <si>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</si>
  <si>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</si>
  <si>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</si>
  <si>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</si>
  <si>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</si>
  <si>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</si>
  <si>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</si>
  <si>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</si>
  <si>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</si>
  <si>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</si>
  <si>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</si>
  <si>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</si>
  <si>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</si>
  <si>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</si>
  <si>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</si>
  <si>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</si>
  <si>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</si>
  <si>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</si>
  <si>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</si>
  <si>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</si>
  <si>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</si>
  <si>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</si>
  <si>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</si>
  <si>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</si>
  <si>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</si>
  <si>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</si>
  <si>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</si>
  <si>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</si>
  <si>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</si>
  <si>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</si>
  <si>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</si>
  <si>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</si>
  <si>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</si>
  <si>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</si>
  <si>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</si>
  <si>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</si>
  <si>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</si>
  <si>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</si>
  <si>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</si>
  <si>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</si>
  <si>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</si>
  <si>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</si>
  <si>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</si>
  <si>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</si>
  <si>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</si>
  <si>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</si>
  <si>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</si>
  <si>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</si>
  <si>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</si>
  <si>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</si>
  <si>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</si>
  <si>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</si>
  <si>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</si>
  <si>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</si>
  <si>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</si>
  <si>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</si>
  <si>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</si>
  <si>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</si>
  <si>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</si>
  <si>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</si>
  <si>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</si>
  <si>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</si>
  <si>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</si>
  <si>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</si>
  <si>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</si>
  <si>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</si>
  <si>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</si>
  <si>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</si>
  <si>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</si>
  <si>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</si>
  <si>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</si>
  <si>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</si>
  <si>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</si>
  <si>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</si>
  <si>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</si>
  <si>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</si>
  <si>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</si>
  <si>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</si>
  <si>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</si>
  <si>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</si>
  <si>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</si>
  <si>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</si>
  <si>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</si>
  <si>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</si>
  <si>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</si>
  <si>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</si>
  <si>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</si>
  <si>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</si>
  <si>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</si>
  <si>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</si>
  <si>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</si>
  <si>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</si>
  <si>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</si>
  <si>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</si>
  <si>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</si>
  <si>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</si>
  <si>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</si>
  <si>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</si>
  <si>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</si>
  <si>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</si>
  <si>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</si>
  <si>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</si>
  <si>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</si>
  <si>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</si>
  <si>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</si>
  <si>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</si>
  <si>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</si>
  <si>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</si>
  <si>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</si>
  <si>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</si>
  <si>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</si>
  <si>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</si>
  <si>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</si>
  <si>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</si>
  <si>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</si>
  <si>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</si>
  <si>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</si>
  <si>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</si>
  <si>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</si>
  <si>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</si>
  <si>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</si>
  <si>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</si>
  <si>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</si>
  <si>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</si>
  <si>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</si>
  <si>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</si>
  <si>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</si>
  <si>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</si>
  <si>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</si>
  <si>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</si>
  <si>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</si>
  <si>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</si>
  <si>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</si>
  <si>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</si>
  <si>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</si>
  <si>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</si>
  <si>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</si>
  <si>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</si>
  <si>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</si>
  <si>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</si>
  <si>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</si>
  <si>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</si>
  <si>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</si>
  <si>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</si>
  <si>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</si>
  <si>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</si>
  <si>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</si>
  <si>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</si>
  <si>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</si>
  <si>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</si>
  <si>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</si>
  <si>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</si>
  <si>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</si>
  <si>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</si>
  <si>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</si>
  <si>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</si>
  <si>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</si>
  <si>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</si>
  <si>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</si>
  <si>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</si>
  <si>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</si>
  <si>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</si>
  <si>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</si>
  <si>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</si>
  <si>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</si>
  <si>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</si>
  <si>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</si>
  <si>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</si>
  <si>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</si>
  <si>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</si>
  <si>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</si>
  <si>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</si>
  <si>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</si>
  <si>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</si>
  <si>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</si>
  <si>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</si>
  <si>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</si>
  <si>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</si>
  <si>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</si>
  <si>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</si>
  <si>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</si>
  <si>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</si>
  <si>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</si>
  <si>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</si>
  <si>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</si>
  <si>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</si>
  <si>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</si>
  <si>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</si>
  <si>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</si>
  <si>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</si>
  <si>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</si>
  <si>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</si>
  <si>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</si>
  <si>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</si>
  <si>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</si>
  <si>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</si>
  <si>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</si>
  <si>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</si>
  <si>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</si>
  <si>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</si>
  <si>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</si>
  <si>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</si>
  <si>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</si>
  <si>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</si>
  <si>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</si>
  <si>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</si>
  <si>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</si>
  <si>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</si>
  <si>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</si>
  <si>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</si>
  <si>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</si>
  <si>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</si>
  <si>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</si>
  <si>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</si>
  <si>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</si>
  <si>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</si>
  <si>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</si>
  <si>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</si>
  <si>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</si>
  <si>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</si>
  <si>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</si>
  <si>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</si>
  <si>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</si>
  <si>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</si>
  <si>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</si>
  <si>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</si>
  <si>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</si>
  <si>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</si>
  <si>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</si>
  <si>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</si>
  <si>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</si>
  <si>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</si>
  <si>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</si>
  <si>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</si>
  <si>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</si>
  <si>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</si>
  <si>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</si>
  <si>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</si>
  <si>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</si>
  <si>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</si>
  <si>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</si>
  <si>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</si>
  <si>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</si>
  <si>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</si>
  <si>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</si>
  <si>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</si>
  <si>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</si>
  <si>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</si>
  <si>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</si>
  <si>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</si>
  <si>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</si>
  <si>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</si>
  <si>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</si>
  <si>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</si>
  <si>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</si>
  <si>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</si>
  <si>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</si>
  <si>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</si>
  <si>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</si>
  <si>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</si>
  <si>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</si>
  <si>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</si>
  <si>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</si>
  <si>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</si>
  <si>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</si>
  <si>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</si>
  <si>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</si>
  <si>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</si>
  <si>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</si>
  <si>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</si>
  <si>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</si>
  <si>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</si>
  <si>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</si>
  <si>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</si>
  <si>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</si>
  <si>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</si>
  <si>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</si>
  <si>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</si>
  <si>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</si>
  <si>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</si>
  <si>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</si>
  <si>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</si>
  <si>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</si>
  <si>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</si>
  <si>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</si>
  <si>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</si>
  <si>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</si>
  <si>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</si>
  <si>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</si>
  <si>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</si>
  <si>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</si>
  <si>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</si>
  <si>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</si>
  <si>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</si>
  <si>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</si>
  <si>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</si>
  <si>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</si>
  <si>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</si>
  <si>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</si>
  <si>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</si>
  <si>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</si>
  <si>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</si>
  <si>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</si>
  <si>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</si>
  <si>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</si>
  <si>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</si>
  <si>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</si>
  <si>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</si>
  <si>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</si>
  <si>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</si>
  <si>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</si>
  <si>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</si>
  <si>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</si>
  <si>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</si>
  <si>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</si>
  <si>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</si>
  <si>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</si>
  <si>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</si>
  <si>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</si>
  <si>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</si>
  <si>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</si>
  <si>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</si>
  <si>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</si>
  <si>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</si>
  <si>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</si>
  <si>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</si>
  <si>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</si>
  <si>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</si>
  <si>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</si>
  <si>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</si>
  <si>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</si>
  <si>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</si>
  <si>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</si>
  <si>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</si>
  <si>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</si>
  <si>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</si>
  <si>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</si>
  <si>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</si>
  <si>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</si>
  <si>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</si>
  <si>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</si>
  <si>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</si>
  <si>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</si>
  <si>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</si>
  <si>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</si>
  <si>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</si>
  <si>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</si>
  <si>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</si>
  <si>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</si>
  <si>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</si>
  <si>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</si>
  <si>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</si>
  <si>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</si>
  <si>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</si>
  <si>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</si>
  <si>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</si>
  <si>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</si>
  <si>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</si>
  <si>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</si>
  <si>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</si>
  <si>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</si>
  <si>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</si>
  <si>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</si>
  <si>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</si>
  <si>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</si>
  <si>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</si>
  <si>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</si>
  <si>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</si>
  <si>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</si>
  <si>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</si>
  <si>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</si>
  <si>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</si>
  <si>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</si>
  <si>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</si>
  <si>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</si>
  <si>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</si>
  <si>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</si>
  <si>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</si>
  <si>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</si>
  <si>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</si>
  <si>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</si>
  <si>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</si>
  <si>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</si>
  <si>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</si>
  <si>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</si>
  <si>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</si>
  <si>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</si>
  <si>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</si>
  <si>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</si>
  <si>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</si>
  <si>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</si>
  <si>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</si>
  <si>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</si>
  <si>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</si>
  <si>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</si>
  <si>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</si>
  <si>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</si>
  <si>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</si>
  <si>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</si>
  <si>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</si>
  <si>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</si>
  <si>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</si>
  <si>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</si>
  <si>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</si>
  <si>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</si>
  <si>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</si>
  <si>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</si>
  <si>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</si>
  <si>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</si>
  <si>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</si>
  <si>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</si>
  <si>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</si>
  <si>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</si>
  <si>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</si>
  <si>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</si>
  <si>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</si>
  <si>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</si>
  <si>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</si>
  <si>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</si>
  <si>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</si>
  <si>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</si>
  <si>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</si>
  <si>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</si>
  <si>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</si>
  <si>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</si>
  <si>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</si>
  <si>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</si>
  <si>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</si>
  <si>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</si>
  <si>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</si>
  <si>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</si>
  <si>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</si>
  <si>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</si>
  <si>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</si>
  <si>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</si>
  <si>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</si>
  <si>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</si>
  <si>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</si>
  <si>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</si>
  <si>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</si>
  <si>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</si>
  <si>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</si>
  <si>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</si>
  <si>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</si>
  <si>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</si>
  <si>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</si>
  <si>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</si>
  <si>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</si>
  <si>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</si>
  <si>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</si>
  <si>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</si>
  <si>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</si>
  <si>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</si>
  <si>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</si>
  <si>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</si>
  <si>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</si>
  <si>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</si>
  <si>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</si>
  <si>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</si>
  <si>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</si>
  <si>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</si>
  <si>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</si>
  <si>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</si>
  <si>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</si>
  <si>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</si>
  <si>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</si>
  <si>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</si>
  <si>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</si>
  <si>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</si>
  <si>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</si>
  <si>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</si>
  <si>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</si>
  <si>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</si>
  <si>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</si>
  <si>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</si>
  <si>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</si>
  <si>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</si>
  <si>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</si>
  <si>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</si>
  <si>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</si>
  <si>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</si>
  <si>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</si>
  <si>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</si>
  <si>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</si>
  <si>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</si>
  <si>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</si>
  <si>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</si>
  <si>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</si>
  <si>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</si>
  <si>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</si>
  <si>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</si>
  <si>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</si>
  <si>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</si>
  <si>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</si>
  <si>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</si>
  <si>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</si>
  <si>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</si>
  <si>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</si>
  <si>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</si>
  <si>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</si>
  <si>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</si>
  <si>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</si>
  <si>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</si>
  <si>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</si>
  <si>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</si>
  <si>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</si>
  <si>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</si>
  <si>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</si>
  <si>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</si>
  <si>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</si>
  <si>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</si>
  <si>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</si>
  <si>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</si>
  <si>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</si>
  <si>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</si>
  <si>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</si>
  <si>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</si>
  <si>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</si>
  <si>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</si>
  <si>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</si>
  <si>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</si>
  <si>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</si>
  <si>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</si>
  <si>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</si>
  <si>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</si>
  <si>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</si>
  <si>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</si>
  <si>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</si>
  <si>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</si>
  <si>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</si>
  <si>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</si>
  <si>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</si>
  <si>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</si>
  <si>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</si>
  <si>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</si>
  <si>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</si>
  <si>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</si>
  <si>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</si>
  <si>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</si>
  <si>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</si>
  <si>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</si>
  <si>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</si>
  <si>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</si>
  <si>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</si>
  <si>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</si>
  <si>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</si>
  <si>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</si>
  <si>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</si>
  <si>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</si>
  <si>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</si>
  <si>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</si>
  <si>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</si>
  <si>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</si>
  <si>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</si>
  <si>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</si>
  <si>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</si>
  <si>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</si>
  <si>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</si>
  <si>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</si>
  <si>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</si>
  <si>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</si>
  <si>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</si>
  <si>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</si>
  <si>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</si>
  <si>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</si>
  <si>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</si>
  <si>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</si>
  <si>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</si>
  <si>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</si>
  <si>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</si>
  <si>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</si>
  <si>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</si>
  <si>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</si>
  <si>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</si>
  <si>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</si>
  <si>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</si>
  <si>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</si>
  <si>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</si>
  <si>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</si>
  <si>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</si>
  <si>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</si>
  <si>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</si>
  <si>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</si>
  <si>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</si>
  <si>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</si>
  <si>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</si>
  <si>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</si>
  <si>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</si>
  <si>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</si>
  <si>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</si>
  <si>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</si>
  <si>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</si>
  <si>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</si>
  <si>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</si>
  <si>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</si>
  <si>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</si>
  <si>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</si>
  <si>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</si>
  <si>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</si>
  <si>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</si>
  <si>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</si>
  <si>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</si>
  <si>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</si>
  <si>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</si>
  <si>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</si>
  <si>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</si>
  <si>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</si>
  <si>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</si>
  <si>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</si>
  <si>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</si>
  <si>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</si>
  <si>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</si>
  <si>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</si>
  <si>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</si>
  <si>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</si>
  <si>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</si>
  <si>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</si>
  <si>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</si>
  <si>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</si>
  <si>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</si>
  <si>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</si>
  <si>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</si>
  <si>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</si>
  <si>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</si>
  <si>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</si>
  <si>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</si>
  <si>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</si>
  <si>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</si>
  <si>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</si>
  <si>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</si>
  <si>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</si>
  <si>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</si>
  <si>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</si>
  <si>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</si>
  <si>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</si>
  <si>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</si>
  <si>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</si>
  <si>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</si>
  <si>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</si>
  <si>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</si>
  <si>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</si>
  <si>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</si>
  <si>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</si>
  <si>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</si>
  <si>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</si>
  <si>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</si>
  <si>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</si>
  <si>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</si>
  <si>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</si>
  <si>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</si>
  <si>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</si>
  <si>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</si>
  <si>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</si>
  <si>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</si>
  <si>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</si>
  <si>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</si>
  <si>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</si>
  <si>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</si>
  <si>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</si>
  <si>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</si>
  <si>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</si>
  <si>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</si>
  <si>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</si>
  <si>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</si>
  <si>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</si>
  <si>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</si>
  <si>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</si>
  <si>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</si>
  <si>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</si>
  <si>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</si>
  <si>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</si>
  <si>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</si>
  <si>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</si>
  <si>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</si>
  <si>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</si>
  <si>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</si>
  <si>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</si>
  <si>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</si>
  <si>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</si>
  <si>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</si>
  <si>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</si>
  <si>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</si>
  <si>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</si>
  <si>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</si>
  <si>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</si>
  <si>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</si>
  <si>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</si>
  <si>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</si>
  <si>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</si>
  <si>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</si>
  <si>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</si>
  <si>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</si>
  <si>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</si>
  <si>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</si>
  <si>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</si>
  <si>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</si>
  <si>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</si>
  <si>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</si>
  <si>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</si>
  <si>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</si>
  <si>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</si>
  <si>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</si>
  <si>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</si>
  <si>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</si>
  <si>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</si>
  <si>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</si>
  <si>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</si>
  <si>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</si>
  <si>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</si>
  <si>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</si>
  <si>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</si>
  <si>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</si>
  <si>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</si>
  <si>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</si>
  <si>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</si>
  <si>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</si>
  <si>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</si>
  <si>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</si>
  <si>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</si>
  <si>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</si>
  <si>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</si>
  <si>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</si>
  <si>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</si>
  <si>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</si>
  <si>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</si>
  <si>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</si>
  <si>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</si>
  <si>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</si>
  <si>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</si>
  <si>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</si>
  <si>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</si>
  <si>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</si>
  <si>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</si>
  <si>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</si>
  <si>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</si>
  <si>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</si>
  <si>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</si>
  <si>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</si>
  <si>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</si>
  <si>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</si>
  <si>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</si>
  <si>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</si>
  <si>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</si>
  <si>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</si>
  <si>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</si>
  <si>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</si>
  <si>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</si>
  <si>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</si>
  <si>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</si>
  <si>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</si>
  <si>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</si>
  <si>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</si>
  <si>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</si>
  <si>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</si>
  <si>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</si>
  <si>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</si>
  <si>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</si>
  <si>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</si>
  <si>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</si>
  <si>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</si>
  <si>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</si>
  <si>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</si>
  <si>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</si>
  <si>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</si>
  <si>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</si>
  <si>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</si>
  <si>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</si>
  <si>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</si>
  <si>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</si>
  <si>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</si>
  <si>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</si>
  <si>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</si>
  <si>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</si>
  <si>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</si>
  <si>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</si>
  <si>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</si>
  <si>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</si>
  <si>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</si>
  <si>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</si>
  <si>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</si>
  <si>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</si>
  <si>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</si>
  <si>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</si>
  <si>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</si>
  <si>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</si>
  <si>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</si>
  <si>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</si>
  <si>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</si>
  <si>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</si>
  <si>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</si>
  <si>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</si>
  <si>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</si>
  <si>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</si>
  <si>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</si>
  <si>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</si>
  <si>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</si>
  <si>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</si>
  <si>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</si>
  <si>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</si>
  <si>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</si>
  <si>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</si>
  <si>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</si>
  <si>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</si>
  <si>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</si>
  <si>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</si>
  <si>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</si>
  <si>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</si>
  <si>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</si>
  <si>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</si>
  <si>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</si>
  <si>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</si>
  <si>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</si>
  <si>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</si>
  <si>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</si>
  <si>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</si>
  <si>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</si>
  <si>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</si>
  <si>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</si>
  <si>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</si>
  <si>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</si>
  <si>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</si>
  <si>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</si>
  <si>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</si>
  <si>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</si>
  <si>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</si>
  <si>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</si>
  <si>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</si>
  <si>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</si>
  <si>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</si>
  <si>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</si>
  <si>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</si>
  <si>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</si>
  <si>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</si>
  <si>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</si>
  <si>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</si>
  <si>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</si>
  <si>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</si>
  <si>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</si>
  <si>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</si>
  <si>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</si>
  <si>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</si>
  <si>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</si>
  <si>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</si>
  <si>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</si>
  <si>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</si>
  <si>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</si>
  <si>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</si>
  <si>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</si>
  <si>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</si>
  <si>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</si>
  <si>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</si>
  <si>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</si>
  <si>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</si>
  <si>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</si>
  <si>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</si>
  <si>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</si>
  <si>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</si>
  <si>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</si>
  <si>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</si>
  <si>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</si>
  <si>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</si>
  <si>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</si>
  <si>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</si>
  <si>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</si>
  <si>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</si>
  <si>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</si>
  <si>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</si>
  <si>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</si>
  <si>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</si>
  <si>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</si>
  <si>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</si>
  <si>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</si>
  <si>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</si>
  <si>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</si>
  <si>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</si>
  <si>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</si>
  <si>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</si>
  <si>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</si>
  <si>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</si>
  <si>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</si>
  <si>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</si>
  <si>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</si>
  <si>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</si>
  <si>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</si>
  <si>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</si>
  <si>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</si>
  <si>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</si>
  <si>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</si>
  <si>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</si>
  <si>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</si>
  <si>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</si>
  <si>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</si>
  <si>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</si>
  <si>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</si>
  <si>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</si>
  <si>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</si>
  <si>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</si>
  <si>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</si>
  <si>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</si>
  <si>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</si>
  <si>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</si>
  <si>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</si>
  <si>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</si>
  <si>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</si>
  <si>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</si>
  <si>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</si>
  <si>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</si>
  <si>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</si>
  <si>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</si>
  <si>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</si>
  <si>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</si>
  <si>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</si>
  <si>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</si>
  <si>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</si>
  <si>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</si>
  <si>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</si>
  <si>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</si>
  <si>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</si>
  <si>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</si>
  <si>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</si>
  <si>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</si>
  <si>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</si>
  <si>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</si>
  <si>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</si>
  <si>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</si>
  <si>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</si>
  <si>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</si>
  <si>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</si>
  <si>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</si>
  <si>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</si>
  <si>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</si>
  <si>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</si>
  <si>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</si>
  <si>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</si>
  <si>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</si>
  <si>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</si>
  <si>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</si>
  <si>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</si>
  <si>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</si>
  <si>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</si>
  <si>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</si>
  <si>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</si>
  <si>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</si>
  <si>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</si>
  <si>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</si>
  <si>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</si>
  <si>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</si>
  <si>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</si>
  <si>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</si>
  <si>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</si>
  <si>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</si>
  <si>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</si>
  <si>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</si>
  <si>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</si>
  <si>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</si>
  <si>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</si>
  <si>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</si>
  <si>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</si>
  <si>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</si>
  <si>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</si>
  <si>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</si>
  <si>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</si>
  <si>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</si>
  <si>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</si>
  <si>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</si>
  <si>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</si>
  <si>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</si>
  <si>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</si>
  <si>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</si>
  <si>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</si>
  <si>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</si>
  <si>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</si>
  <si>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</si>
  <si>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</si>
  <si>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</si>
  <si>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</si>
  <si>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</si>
  <si>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</si>
  <si>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</si>
  <si>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</si>
  <si>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</si>
  <si>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</si>
  <si>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</si>
  <si>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</si>
  <si>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</si>
  <si>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</si>
  <si>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</si>
  <si>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</si>
  <si>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</si>
  <si>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</si>
  <si>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</si>
  <si>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</si>
  <si>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</si>
  <si>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</si>
  <si>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</si>
  <si>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</si>
  <si>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</si>
  <si>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</si>
  <si>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</si>
  <si>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</si>
  <si>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</si>
  <si>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</si>
  <si>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</si>
  <si>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</si>
  <si>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</si>
  <si>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</si>
  <si>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</si>
  <si>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</si>
  <si>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</si>
  <si>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</si>
  <si>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</si>
  <si>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</si>
  <si>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</si>
  <si>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</si>
  <si>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</si>
  <si>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</si>
  <si>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</si>
  <si>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</si>
  <si>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</si>
  <si>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</si>
  <si>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</si>
  <si>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</si>
  <si>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</si>
  <si>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</si>
  <si>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</si>
  <si>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</si>
  <si>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</si>
  <si>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</si>
  <si>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</si>
  <si>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</si>
  <si>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</si>
  <si>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</si>
  <si>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</si>
  <si>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</si>
  <si>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</si>
  <si>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</si>
  <si>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</si>
  <si>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</si>
  <si>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</si>
  <si>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</si>
  <si>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</si>
  <si>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</si>
  <si>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</si>
  <si>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</si>
  <si>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</si>
  <si>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</si>
  <si>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</si>
  <si>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</si>
  <si>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</si>
  <si>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</si>
  <si>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</si>
  <si>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</si>
  <si>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</si>
  <si>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</si>
  <si>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</si>
  <si>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</si>
  <si>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</si>
  <si>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</si>
  <si>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</si>
  <si>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</si>
  <si>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</si>
  <si>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</si>
  <si>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</si>
  <si>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</si>
  <si>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</si>
  <si>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</si>
  <si>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</si>
  <si>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</si>
  <si>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</si>
  <si>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</si>
  <si>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</si>
  <si>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</si>
  <si>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</si>
  <si>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</si>
  <si>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</si>
  <si>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</si>
  <si>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</si>
  <si>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</si>
  <si>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</si>
  <si>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</si>
  <si>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</si>
  <si>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</si>
  <si>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</si>
  <si>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</si>
  <si>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</si>
  <si>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</si>
  <si>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</si>
  <si>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</si>
  <si>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</si>
  <si>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</si>
  <si>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</si>
  <si>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</si>
  <si>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</si>
  <si>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</si>
  <si>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</si>
  <si>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</si>
  <si>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</si>
  <si>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</si>
  <si>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</si>
  <si>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</si>
  <si>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</si>
  <si>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</si>
  <si>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</si>
  <si>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</si>
  <si>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</si>
  <si>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</si>
  <si>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</si>
  <si>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</si>
  <si>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</si>
  <si>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</si>
  <si>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</si>
  <si>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</si>
  <si>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</si>
  <si>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</si>
  <si>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</si>
  <si>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</si>
  <si>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</si>
  <si>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</si>
  <si>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</si>
  <si>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</si>
  <si>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</si>
  <si>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</si>
  <si>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</si>
  <si>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</si>
  <si>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</si>
  <si>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</si>
  <si>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</si>
  <si>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</si>
  <si>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</si>
  <si>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</si>
  <si>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</si>
  <si>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</si>
  <si>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</si>
  <si>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</si>
  <si>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</si>
  <si>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</si>
  <si>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</si>
  <si>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</si>
  <si>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</si>
  <si>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</si>
  <si>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</si>
  <si>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</si>
  <si>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</si>
  <si>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</si>
  <si>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</si>
  <si>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</si>
  <si>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</si>
  <si>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</si>
  <si>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</si>
  <si>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</si>
  <si>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</si>
  <si>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</si>
  <si>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</si>
  <si>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</si>
  <si>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</si>
  <si>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</si>
  <si>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</si>
  <si>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</si>
  <si>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</si>
  <si>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</si>
  <si>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</si>
  <si>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</si>
  <si>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</si>
  <si>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</si>
  <si>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</si>
  <si>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</si>
  <si>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</si>
  <si>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</si>
  <si>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</si>
  <si>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</si>
  <si>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</si>
  <si>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</si>
  <si>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</si>
  <si>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</si>
  <si>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</si>
  <si>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</si>
  <si>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</si>
  <si>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</si>
  <si>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</si>
  <si>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</si>
  <si>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</si>
  <si>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</si>
  <si>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</si>
  <si>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</si>
  <si>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</si>
  <si>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</si>
  <si>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</si>
  <si>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</si>
  <si>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</si>
  <si>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</si>
  <si>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</si>
  <si>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</si>
  <si>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</si>
  <si>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</si>
  <si>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</si>
  <si>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</si>
  <si>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</si>
  <si>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</si>
  <si>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</si>
  <si>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</si>
  <si>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</si>
  <si>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</si>
  <si>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</si>
  <si>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</si>
  <si>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</si>
  <si>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</si>
  <si>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</si>
  <si>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</si>
  <si>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</si>
  <si>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</si>
  <si>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</si>
  <si>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</si>
  <si>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</si>
  <si>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</si>
  <si>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</si>
  <si>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</si>
  <si>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</si>
  <si>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</si>
  <si>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</si>
  <si>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</si>
  <si>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</si>
  <si>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</si>
  <si>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</si>
  <si>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</si>
  <si>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</si>
  <si>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</si>
  <si>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</si>
  <si>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</si>
  <si>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</si>
  <si>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</si>
  <si>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</si>
  <si>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</si>
  <si>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</si>
  <si>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</si>
  <si>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</si>
  <si>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</si>
  <si>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</si>
  <si>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</si>
  <si>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</si>
  <si>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</si>
  <si>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</si>
  <si>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</si>
  <si>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</si>
  <si>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</si>
  <si>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</si>
  <si>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</si>
  <si>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</si>
  <si>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</si>
  <si>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</si>
  <si>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</si>
  <si>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</si>
  <si>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</si>
  <si>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</si>
  <si>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</si>
  <si>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</si>
  <si>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</si>
  <si>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</si>
  <si>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</si>
  <si>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</si>
  <si>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</si>
  <si>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</si>
  <si>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</si>
  <si>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</si>
  <si>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</si>
  <si>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</si>
  <si>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</si>
  <si>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</si>
  <si>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</si>
  <si>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</si>
  <si>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</si>
  <si>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</si>
  <si>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</si>
  <si>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</si>
  <si>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</si>
  <si>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</si>
  <si>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</si>
  <si>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</si>
  <si>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</si>
  <si>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</si>
  <si>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</si>
  <si>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</si>
  <si>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</si>
  <si>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</si>
  <si>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</si>
  <si>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</si>
  <si>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</si>
  <si>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</si>
  <si>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</si>
  <si>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</si>
  <si>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</si>
  <si>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</si>
  <si>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</si>
  <si>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</si>
  <si>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</si>
  <si>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</si>
  <si>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</si>
  <si>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</si>
  <si>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</si>
  <si>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</si>
  <si>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</si>
  <si>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</si>
  <si>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</si>
  <si>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</si>
  <si>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</si>
  <si>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</si>
  <si>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</si>
  <si>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</si>
  <si>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</si>
  <si>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</si>
  <si>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</si>
  <si>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</si>
  <si>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</si>
  <si>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</si>
  <si>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</si>
  <si>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</si>
  <si>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</si>
  <si>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</si>
  <si>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</si>
  <si>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</si>
  <si>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</si>
  <si>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</si>
  <si>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</si>
  <si>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</si>
  <si>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</si>
  <si>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</si>
  <si>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</si>
  <si>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</si>
  <si>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</si>
  <si>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</si>
  <si>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</si>
  <si>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</si>
  <si>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</si>
  <si>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</si>
  <si>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</si>
  <si>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</si>
  <si>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</si>
  <si>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</si>
  <si>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</si>
  <si>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</si>
  <si>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</si>
  <si>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</si>
  <si>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</si>
  <si>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</si>
  <si>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</si>
  <si>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</si>
  <si>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</si>
  <si>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</si>
  <si>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</si>
  <si>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</si>
  <si>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</si>
  <si>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</si>
  <si>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</si>
  <si>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</si>
  <si>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</si>
  <si>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</si>
  <si>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</si>
  <si>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</si>
  <si>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</si>
  <si>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</si>
  <si>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</si>
  <si>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</si>
  <si>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</si>
  <si>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</si>
  <si>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</si>
  <si>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</si>
  <si>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</si>
  <si>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</si>
  <si>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</si>
  <si>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</si>
  <si>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</si>
  <si>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</si>
  <si>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</si>
  <si>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</si>
  <si>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</si>
  <si>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</si>
  <si>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</si>
  <si>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</si>
  <si>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</si>
  <si>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</si>
  <si>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</si>
  <si>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</si>
  <si>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</si>
  <si>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</si>
  <si>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</si>
  <si>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</si>
  <si>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</si>
  <si>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</si>
  <si>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</si>
  <si>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</si>
  <si>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</si>
  <si>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</si>
  <si>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</si>
  <si>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</si>
  <si>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</si>
  <si>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</si>
  <si>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</si>
  <si>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</si>
  <si>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</si>
  <si>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</si>
  <si>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</si>
  <si>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</si>
  <si>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</si>
  <si>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</si>
  <si>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</si>
  <si>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</si>
  <si>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</si>
  <si>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</si>
  <si>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</si>
  <si>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</si>
  <si>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</si>
  <si>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</si>
  <si>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</si>
  <si>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</si>
  <si>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</si>
  <si>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</si>
  <si>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</si>
  <si>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</si>
  <si>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</si>
  <si>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</si>
  <si>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</si>
  <si>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</si>
  <si>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</si>
  <si>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</si>
  <si>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</si>
  <si>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</si>
  <si>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</si>
  <si>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</si>
  <si>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</si>
  <si>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</si>
  <si>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</si>
  <si>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</si>
  <si>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</si>
  <si>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</si>
  <si>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</si>
  <si>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</si>
  <si>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</si>
  <si>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</si>
  <si>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</si>
  <si>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</si>
  <si>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</si>
  <si>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</si>
  <si>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</si>
  <si>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</si>
  <si>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</si>
  <si>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</si>
  <si>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</si>
  <si>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</si>
  <si>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</si>
  <si>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</si>
  <si>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</si>
  <si>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</si>
  <si>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</si>
  <si>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</si>
  <si>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</si>
  <si>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</si>
  <si>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</si>
  <si>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</si>
  <si>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</si>
  <si>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</si>
  <si>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</si>
  <si>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</si>
  <si>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</si>
  <si>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</si>
  <si>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</si>
  <si>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</si>
  <si>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</si>
  <si>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</si>
  <si>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</si>
  <si>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</si>
  <si>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</si>
  <si>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</si>
  <si>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</si>
  <si>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</si>
  <si>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</si>
  <si>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</si>
  <si>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</si>
  <si>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</si>
  <si>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</si>
  <si>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</si>
  <si>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</si>
  <si>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</si>
  <si>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</si>
  <si>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</si>
  <si>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</si>
  <si>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</si>
  <si>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</si>
  <si>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</si>
  <si>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</si>
  <si>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</si>
  <si>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</si>
  <si>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</si>
  <si>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</si>
  <si>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</si>
  <si>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</si>
  <si>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</si>
  <si>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</si>
  <si>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</si>
  <si>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</si>
  <si>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</si>
  <si>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</si>
  <si>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</si>
  <si>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</si>
  <si>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</si>
  <si>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</si>
  <si>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</si>
  <si>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</si>
  <si>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</si>
  <si>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</si>
  <si>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</si>
  <si>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</si>
  <si>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</si>
  <si>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</si>
  <si>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</si>
  <si>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</si>
  <si>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</si>
  <si>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</si>
  <si>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</si>
  <si>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</si>
  <si>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</si>
  <si>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</si>
  <si>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</si>
  <si>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</si>
  <si>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</si>
  <si>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</si>
  <si>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</si>
  <si>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</si>
  <si>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</si>
  <si>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</si>
  <si>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</si>
  <si>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</si>
  <si>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</si>
  <si>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</si>
  <si>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</si>
  <si>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</si>
  <si>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</si>
  <si>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</si>
  <si>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</si>
  <si>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</si>
  <si>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</si>
  <si>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</si>
  <si>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</si>
  <si>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</si>
  <si>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</si>
  <si>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</si>
  <si>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</si>
  <si>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</si>
  <si>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</si>
  <si>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</si>
  <si>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</si>
  <si>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</si>
  <si>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</si>
  <si>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</si>
  <si>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</si>
  <si>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</si>
  <si>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</si>
  <si>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</si>
  <si>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</si>
  <si>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</si>
  <si>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</si>
  <si>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</si>
  <si>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</si>
  <si>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</si>
  <si>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</si>
  <si>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</si>
  <si>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</si>
  <si>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</si>
  <si>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</si>
  <si>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</si>
  <si>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</si>
  <si>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</si>
  <si>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</si>
  <si>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</si>
  <si>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</si>
  <si>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</si>
  <si>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</si>
  <si>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</si>
  <si>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</si>
  <si>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</si>
  <si>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</si>
  <si>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</si>
  <si>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</si>
  <si>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</si>
  <si>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</si>
  <si>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</si>
  <si>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</si>
  <si>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</si>
  <si>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</si>
  <si>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</si>
  <si>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</si>
  <si>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</si>
  <si>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</si>
  <si>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</si>
  <si>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</si>
  <si>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</si>
  <si>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</si>
  <si>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</si>
  <si>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</si>
  <si>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</si>
  <si>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</si>
  <si>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</si>
  <si>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</si>
  <si>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</si>
  <si>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</si>
  <si>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</si>
  <si>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</si>
  <si>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</si>
  <si>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</si>
  <si>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</si>
  <si>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</si>
  <si>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</si>
  <si>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</si>
  <si>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</si>
  <si>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</si>
  <si>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</si>
  <si>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</si>
  <si>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</si>
  <si>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</si>
  <si>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</si>
  <si>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</si>
  <si>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</si>
  <si>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</si>
  <si>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</si>
  <si>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</si>
  <si>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</si>
  <si>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</si>
  <si>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</si>
  <si>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</si>
  <si>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</si>
  <si>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</si>
  <si>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</si>
  <si>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</si>
  <si>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</si>
  <si>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</si>
  <si>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</si>
  <si>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</si>
  <si>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</si>
  <si>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</si>
  <si>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</si>
  <si>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</si>
  <si>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</si>
  <si>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</si>
  <si>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</si>
  <si>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</si>
  <si>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</si>
  <si>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</si>
  <si>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</si>
  <si>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</si>
  <si>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</si>
  <si>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</si>
  <si>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</si>
  <si>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</si>
  <si>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</si>
  <si>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</si>
  <si>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</si>
  <si>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</si>
  <si>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</si>
  <si>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</si>
  <si>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</si>
  <si>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</si>
  <si>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</si>
  <si>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</si>
  <si>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</si>
  <si>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</si>
  <si>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</si>
  <si>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</si>
  <si>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</si>
  <si>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</si>
  <si>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</si>
  <si>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</si>
  <si>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</si>
  <si>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</si>
  <si>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</si>
  <si>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</si>
  <si>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</si>
  <si>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</si>
  <si>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</si>
  <si>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</si>
  <si>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</si>
  <si>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</si>
  <si>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</si>
  <si>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</si>
  <si>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</si>
  <si>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</si>
  <si>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</si>
  <si>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</si>
  <si>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</si>
  <si>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</si>
  <si>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</si>
  <si>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</si>
  <si>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</si>
  <si>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</si>
  <si>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</si>
  <si>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</si>
  <si>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</si>
  <si>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</si>
  <si>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</si>
  <si>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</si>
  <si>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</si>
  <si>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</si>
  <si>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</si>
  <si>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</si>
  <si>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</si>
  <si>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</si>
  <si>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</si>
  <si>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</si>
  <si>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</si>
  <si>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</si>
  <si>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</si>
  <si>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</si>
  <si>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</si>
  <si>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</si>
  <si>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</si>
  <si>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</si>
  <si>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</si>
  <si>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</si>
  <si>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</si>
  <si>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</si>
  <si>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</si>
  <si>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</si>
  <si>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</si>
  <si>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</si>
  <si>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</si>
  <si>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</si>
  <si>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</si>
  <si>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</si>
  <si>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</si>
  <si>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</si>
  <si>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</si>
  <si>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</si>
  <si>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</si>
  <si>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</si>
  <si>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</si>
  <si>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</si>
  <si>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</si>
  <si>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</si>
  <si>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</si>
  <si>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</si>
  <si>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</si>
  <si>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</si>
  <si>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</si>
  <si>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</si>
  <si>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</si>
  <si>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</si>
  <si>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</si>
  <si>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</si>
  <si>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</si>
  <si>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</si>
  <si>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</si>
  <si>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</si>
  <si>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</si>
  <si>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</si>
  <si>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</si>
  <si>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</si>
  <si>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</si>
  <si>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</si>
  <si>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</si>
  <si>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</si>
  <si>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</si>
  <si>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</si>
  <si>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</si>
  <si>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</si>
  <si>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</si>
  <si>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</si>
  <si>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</si>
  <si>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</si>
  <si>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</si>
  <si>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</si>
  <si>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</si>
  <si>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</si>
  <si>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</si>
  <si>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</si>
  <si>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</si>
  <si>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</si>
  <si>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</si>
  <si>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</si>
  <si>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</si>
  <si>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</si>
  <si>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</si>
  <si>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</si>
  <si>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</si>
  <si>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</si>
  <si>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</si>
  <si>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</si>
  <si>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</si>
  <si>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</si>
  <si>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</si>
  <si>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</si>
  <si>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</si>
  <si>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</si>
  <si>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</si>
  <si>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</si>
  <si>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</si>
  <si>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</si>
  <si>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</si>
  <si>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</si>
  <si>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</si>
  <si>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</si>
  <si>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</si>
  <si>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</si>
  <si>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</si>
  <si>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</si>
  <si>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</si>
  <si>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</si>
  <si>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</si>
  <si>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</si>
  <si>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</si>
  <si>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</si>
  <si>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</si>
  <si>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</si>
  <si>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</si>
  <si>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</si>
  <si>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</si>
  <si>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</si>
  <si>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</si>
  <si>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</si>
  <si>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</si>
  <si>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</si>
  <si>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</si>
  <si>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</si>
  <si>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</si>
  <si>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</si>
  <si>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</si>
  <si>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</si>
  <si>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</si>
  <si>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</si>
  <si>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</si>
  <si>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</si>
  <si>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</si>
  <si>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</si>
  <si>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</si>
  <si>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</si>
  <si>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</si>
  <si>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</si>
  <si>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</si>
  <si>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</si>
  <si>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</si>
  <si>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</si>
  <si>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</si>
  <si>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</si>
  <si>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</si>
  <si>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</si>
  <si>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</si>
  <si>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</si>
  <si>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</si>
  <si>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</si>
  <si>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</si>
  <si>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</si>
  <si>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</si>
  <si>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</si>
  <si>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</si>
  <si>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</si>
  <si>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</si>
  <si>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</si>
  <si>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</si>
  <si>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</si>
  <si>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</si>
  <si>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</si>
  <si>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</si>
  <si>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</si>
  <si>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</si>
  <si>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</si>
  <si>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</si>
  <si>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</si>
  <si>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</si>
  <si>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</si>
  <si>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</si>
  <si>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</si>
  <si>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</si>
  <si>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</si>
  <si>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</si>
  <si>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</si>
  <si>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</si>
  <si>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</si>
  <si>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</si>
  <si>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</si>
  <si>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</si>
  <si>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</si>
  <si>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</si>
  <si>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</si>
  <si>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</si>
  <si>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</si>
  <si>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</si>
  <si>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</si>
  <si>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</si>
  <si>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</si>
  <si>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</si>
  <si>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</si>
  <si>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</si>
  <si>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</si>
  <si>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</si>
  <si>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</si>
  <si>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</si>
  <si>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</si>
  <si>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</si>
  <si>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</si>
  <si>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</si>
  <si>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</si>
  <si>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</si>
  <si>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</si>
  <si>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</si>
  <si>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</si>
  <si>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</si>
  <si>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</si>
  <si>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</si>
  <si>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</si>
  <si>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</si>
  <si>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</si>
  <si>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</si>
  <si>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</si>
  <si>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</si>
  <si>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</si>
  <si>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</si>
  <si>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</si>
  <si>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</si>
  <si>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</si>
  <si>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</si>
  <si>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</si>
  <si>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</si>
  <si>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</si>
  <si>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</si>
  <si>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</si>
  <si>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</si>
  <si>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</si>
  <si>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</si>
  <si>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</si>
  <si>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</si>
  <si>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</si>
  <si>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</si>
  <si>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</si>
  <si>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</si>
  <si>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</si>
  <si>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</si>
  <si>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</si>
  <si>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</si>
  <si>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</si>
  <si>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</si>
  <si>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</si>
  <si>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</si>
  <si>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</si>
  <si>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</si>
  <si>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</si>
  <si>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</si>
  <si>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</si>
  <si>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</si>
  <si>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</si>
  <si>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</si>
  <si>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</si>
  <si>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</si>
  <si>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</si>
  <si>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</si>
  <si>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</si>
  <si>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</si>
  <si>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</si>
  <si>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</si>
  <si>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</si>
  <si>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</si>
  <si>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</si>
  <si>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</si>
  <si>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</si>
  <si>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</si>
  <si>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</si>
  <si>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</si>
  <si>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</si>
  <si>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</si>
  <si>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</si>
  <si>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</si>
  <si>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</si>
  <si>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</si>
  <si>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</si>
  <si>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</si>
  <si>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</si>
  <si>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</si>
  <si>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</si>
  <si>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</si>
  <si>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</si>
  <si>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</si>
  <si>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</si>
  <si>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</si>
  <si>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</si>
  <si>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</si>
  <si>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</si>
  <si>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</si>
  <si>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</si>
  <si>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</si>
  <si>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</si>
  <si>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</si>
  <si>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</si>
  <si>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</si>
  <si>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</si>
  <si>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</si>
  <si>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</si>
  <si>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</si>
  <si>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</si>
  <si>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</si>
  <si>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</si>
  <si>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</si>
  <si>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</si>
  <si>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</si>
  <si>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</si>
  <si>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</si>
  <si>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</si>
  <si>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</si>
  <si>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</si>
  <si>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</si>
  <si>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</si>
  <si>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</si>
  <si>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</si>
  <si>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</si>
  <si>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</si>
  <si>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</si>
  <si>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</si>
  <si>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</si>
  <si>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</si>
  <si>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</si>
  <si>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</si>
  <si>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</si>
  <si>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</si>
  <si>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</si>
  <si>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</si>
  <si>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</si>
  <si>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</si>
  <si>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</si>
  <si>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</si>
  <si>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</si>
  <si>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</si>
  <si>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</si>
  <si>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</si>
  <si>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</si>
  <si>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</si>
  <si>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</si>
  <si>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</si>
  <si>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</si>
  <si>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</si>
  <si>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</si>
  <si>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</si>
  <si>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</si>
  <si>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</si>
  <si>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</si>
  <si>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</si>
  <si>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</si>
  <si>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</si>
  <si>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</si>
  <si>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</si>
  <si>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</si>
  <si>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</si>
  <si>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</si>
  <si>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</si>
  <si>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</si>
  <si>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</si>
  <si>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</si>
  <si>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</si>
  <si>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</si>
  <si>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</si>
  <si>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</si>
  <si>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</si>
  <si>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</si>
  <si>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</si>
  <si>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</si>
  <si>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</si>
  <si>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</si>
  <si>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</si>
  <si>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</si>
  <si>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</si>
  <si>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</si>
  <si>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</si>
  <si>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</si>
  <si>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</si>
  <si>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</si>
  <si>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</si>
  <si>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</si>
  <si>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</si>
  <si>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</si>
  <si>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</si>
  <si>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</si>
  <si>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</si>
  <si>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</si>
  <si>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</si>
  <si>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</si>
  <si>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</si>
  <si>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</si>
  <si>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</si>
  <si>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</si>
  <si>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</si>
  <si>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</si>
  <si>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</si>
  <si>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</si>
  <si>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</si>
  <si>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</si>
  <si>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</si>
  <si>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</si>
  <si>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</si>
  <si>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</si>
  <si>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</si>
  <si>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</si>
  <si>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</si>
  <si>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</si>
  <si>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</si>
  <si>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</si>
  <si>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</si>
  <si>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</si>
  <si>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</si>
  <si>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</si>
  <si>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</si>
  <si>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</si>
  <si>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</si>
  <si>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</si>
  <si>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</si>
  <si>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</si>
  <si>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</si>
  <si>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</si>
  <si>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</si>
  <si>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</si>
  <si>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</si>
  <si>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</si>
  <si>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</si>
  <si>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</si>
  <si>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</si>
  <si>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</si>
  <si>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</si>
  <si>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</si>
  <si>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</si>
  <si>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</si>
  <si>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</si>
  <si>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</si>
  <si>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</si>
  <si>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</si>
  <si>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</si>
  <si>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</si>
  <si>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</si>
  <si>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</si>
  <si>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</si>
  <si>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</si>
  <si>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</si>
  <si>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</si>
  <si>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</si>
  <si>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</si>
  <si>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</si>
  <si>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</si>
  <si>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</si>
  <si>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</si>
  <si>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</si>
  <si>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</si>
  <si>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</si>
  <si>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</si>
  <si>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</si>
  <si>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</si>
  <si>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</si>
  <si>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</si>
  <si>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</si>
  <si>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</si>
  <si>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</si>
  <si>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</si>
  <si>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</si>
  <si>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</si>
  <si>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</si>
  <si>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</si>
  <si>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</si>
  <si>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</si>
  <si>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</si>
  <si>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</si>
  <si>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</si>
  <si>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</si>
  <si>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</si>
  <si>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</si>
  <si>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</si>
  <si>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</si>
  <si>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</si>
  <si>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</si>
  <si>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</si>
  <si>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</si>
  <si>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</si>
  <si>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</si>
  <si>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</si>
  <si>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</si>
  <si>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</si>
  <si>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</si>
  <si>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</si>
  <si>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</si>
  <si>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</si>
  <si>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</si>
  <si>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</si>
  <si>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</si>
  <si>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</si>
  <si>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</si>
  <si>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</si>
  <si>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</si>
  <si>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</si>
  <si>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</si>
  <si>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</si>
  <si>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</si>
  <si>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</si>
  <si>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</si>
  <si>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</si>
  <si>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</si>
  <si>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</si>
  <si>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</si>
  <si>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</si>
  <si>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</si>
  <si>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</si>
  <si>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</si>
  <si>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</si>
  <si>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</si>
  <si>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</si>
  <si>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</si>
  <si>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</si>
  <si>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</si>
  <si>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</si>
  <si>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</si>
  <si>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</si>
  <si>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</si>
  <si>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</si>
  <si>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</si>
  <si>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</si>
  <si>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</si>
  <si>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</si>
  <si>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</si>
  <si>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</si>
  <si>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</si>
  <si>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</si>
  <si>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</si>
  <si>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</si>
  <si>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</si>
  <si>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</si>
  <si>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</si>
  <si>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</si>
  <si>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</si>
  <si>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</si>
  <si>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</si>
  <si>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</si>
  <si>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</si>
  <si>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</si>
  <si>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</si>
  <si>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</si>
  <si>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</si>
  <si>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</si>
  <si>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</si>
  <si>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</si>
  <si>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</si>
  <si>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</si>
  <si>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</si>
  <si>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</si>
  <si>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</si>
  <si>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</si>
  <si>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</si>
  <si>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</si>
  <si>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</si>
  <si>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</si>
  <si>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</si>
  <si>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</si>
  <si>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</si>
  <si>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</si>
  <si>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</si>
  <si>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</si>
  <si>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</si>
  <si>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</si>
  <si>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</si>
  <si>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</si>
  <si>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</si>
  <si>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</si>
  <si>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</si>
  <si>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</si>
  <si>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</si>
  <si>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</si>
  <si>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</si>
  <si>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</si>
  <si>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</si>
  <si>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</si>
  <si>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</si>
  <si>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</si>
  <si>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</si>
  <si>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</si>
  <si>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</si>
  <si>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</si>
  <si>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</si>
  <si>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</si>
  <si>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</si>
  <si>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</si>
  <si>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</si>
  <si>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</si>
  <si>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</si>
  <si>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</si>
  <si>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</si>
  <si>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</si>
  <si>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</si>
  <si>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</si>
  <si>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</si>
  <si>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</si>
  <si>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</si>
  <si>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</si>
  <si>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</si>
  <si>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</si>
  <si>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</si>
  <si>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</si>
  <si>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</si>
  <si>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</si>
  <si>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</si>
  <si>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</si>
  <si>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</si>
  <si>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</si>
  <si>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</si>
  <si>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</si>
  <si>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</si>
  <si>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</si>
  <si>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</si>
  <si>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</si>
  <si>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</si>
  <si>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</si>
  <si>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</si>
  <si>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</si>
  <si>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</si>
  <si>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</si>
  <si>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</si>
  <si>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</si>
  <si>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</si>
  <si>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</si>
  <si>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</si>
  <si>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</si>
  <si>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</si>
  <si>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</si>
  <si>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</si>
  <si>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</si>
  <si>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</si>
  <si>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</si>
  <si>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</si>
  <si>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</si>
  <si>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</si>
  <si>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</si>
  <si>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</si>
  <si>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</si>
  <si>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</si>
  <si>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</si>
  <si>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</si>
  <si>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</si>
  <si>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</si>
  <si>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</si>
  <si>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</si>
  <si>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</si>
  <si>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</si>
  <si>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</si>
  <si>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</si>
  <si>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</si>
  <si>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</si>
  <si>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</si>
  <si>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</si>
  <si>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</si>
  <si>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</si>
  <si>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</si>
  <si>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</si>
  <si>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</si>
  <si>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</si>
  <si>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</si>
  <si>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</si>
  <si>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</si>
  <si>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</si>
  <si>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</si>
  <si>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</si>
  <si>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</si>
  <si>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</si>
  <si>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</si>
  <si>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</si>
  <si>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</si>
  <si>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</si>
  <si>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</si>
  <si>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</si>
  <si>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</si>
  <si>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</si>
  <si>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</si>
  <si>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</si>
  <si>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</si>
  <si>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</si>
  <si>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</si>
  <si>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</si>
  <si>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</si>
  <si>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</si>
  <si>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</si>
  <si>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</si>
  <si>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</si>
  <si>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</si>
  <si>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</si>
  <si>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</si>
  <si>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</si>
  <si>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</si>
  <si>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</si>
  <si>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</si>
  <si>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</si>
  <si>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</si>
  <si>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</si>
  <si>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</si>
  <si>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</si>
  <si>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</si>
  <si>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</si>
  <si>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</si>
  <si>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</si>
  <si>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</si>
  <si>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</si>
  <si>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</si>
  <si>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</si>
  <si>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</si>
  <si>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</si>
  <si>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</si>
  <si>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</si>
  <si>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</si>
  <si>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</si>
  <si>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</si>
  <si>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</si>
  <si>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</si>
  <si>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</si>
  <si>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</si>
  <si>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</si>
  <si>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</si>
  <si>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</si>
  <si>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</si>
  <si>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</si>
  <si>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</si>
  <si>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</si>
  <si>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</si>
  <si>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</si>
  <si>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</si>
  <si>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</si>
  <si>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</si>
  <si>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</si>
  <si>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</si>
  <si>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</si>
  <si>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</si>
  <si>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</si>
  <si>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</si>
  <si>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</si>
  <si>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</si>
  <si>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</si>
  <si>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</si>
  <si>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</si>
  <si>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</si>
  <si>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</si>
  <si>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</si>
  <si>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</si>
  <si>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</si>
  <si>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</si>
  <si>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</si>
  <si>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</si>
  <si>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</si>
  <si>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</si>
  <si>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</si>
  <si>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</si>
  <si>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</si>
  <si>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</si>
  <si>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</si>
  <si>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</si>
  <si>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</si>
  <si>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</si>
  <si>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</si>
  <si>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</si>
  <si>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</si>
  <si>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</si>
  <si>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</si>
  <si>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</si>
  <si>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</si>
  <si>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</si>
  <si>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</si>
  <si>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</si>
  <si>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</si>
  <si>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</si>
  <si>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</si>
  <si>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</si>
  <si>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</si>
  <si>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</si>
  <si>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</si>
  <si>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</si>
  <si>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</si>
  <si>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</si>
  <si>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</si>
  <si>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</si>
  <si>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</si>
  <si>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</si>
  <si>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</si>
  <si>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</si>
  <si>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</si>
  <si>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</si>
  <si>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</si>
  <si>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</si>
  <si>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</si>
  <si>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</si>
  <si>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</si>
  <si>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</si>
  <si>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</si>
  <si>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</si>
  <si>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</si>
  <si>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</si>
  <si>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</si>
  <si>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</si>
  <si>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</si>
  <si>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</si>
  <si>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</si>
  <si>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</si>
  <si>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</si>
  <si>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</si>
  <si>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</si>
  <si>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</si>
  <si>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</si>
  <si>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</si>
  <si>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</si>
  <si>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</si>
  <si>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</si>
  <si>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</si>
  <si>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</si>
  <si>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</si>
  <si>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</si>
  <si>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</si>
  <si>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</si>
  <si>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</si>
  <si>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</si>
  <si>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</si>
  <si>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</si>
  <si>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</si>
  <si>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</si>
  <si>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</si>
  <si>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</si>
  <si>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</si>
  <si>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</si>
  <si>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</si>
  <si>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</si>
  <si>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</si>
  <si>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</si>
  <si>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</si>
  <si>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</si>
  <si>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</si>
  <si>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</si>
  <si>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</si>
  <si>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</si>
  <si>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</si>
  <si>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</si>
  <si>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</si>
  <si>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</si>
  <si>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</si>
  <si>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</si>
  <si>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</si>
  <si>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</si>
  <si>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</si>
  <si>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</si>
  <si>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</si>
  <si>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</si>
  <si>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</si>
  <si>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</si>
  <si>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</si>
  <si>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</si>
  <si>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</si>
  <si>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</si>
  <si>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</si>
  <si>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</si>
  <si>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</si>
  <si>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</si>
  <si>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</si>
  <si>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</si>
  <si>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</si>
  <si>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</si>
  <si>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</si>
  <si>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</si>
  <si>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</si>
  <si>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</si>
  <si>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</si>
  <si>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</si>
  <si>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</si>
  <si>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</si>
  <si>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</si>
  <si>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</si>
  <si>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</si>
  <si>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</si>
  <si>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</si>
  <si>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</si>
  <si>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</si>
  <si>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</si>
  <si>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</si>
  <si>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</si>
  <si>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</si>
  <si>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</si>
  <si>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</si>
  <si>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</si>
  <si>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</si>
  <si>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</si>
  <si>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</si>
  <si>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</si>
  <si>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</si>
  <si>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</si>
  <si>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</si>
  <si>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</si>
  <si>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</si>
  <si>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</si>
  <si>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</si>
  <si>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</si>
  <si>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</si>
  <si>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</si>
  <si>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</si>
  <si>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</si>
  <si>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</si>
  <si>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</si>
  <si>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</si>
  <si>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</si>
  <si>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</si>
  <si>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</si>
  <si>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</si>
  <si>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</si>
  <si>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</si>
  <si>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</si>
  <si>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</si>
  <si>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</si>
  <si>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</si>
  <si>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</si>
  <si>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</si>
  <si>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</si>
  <si>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</si>
  <si>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</si>
  <si>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</si>
  <si>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</si>
  <si>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</si>
  <si>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</si>
  <si>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</si>
  <si>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</si>
  <si>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</si>
  <si>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</si>
  <si>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</si>
  <si>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</si>
  <si>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</si>
  <si>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</si>
  <si>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</si>
  <si>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</si>
  <si>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</si>
  <si>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</si>
  <si>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</si>
  <si>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</si>
  <si>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</si>
  <si>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</si>
  <si>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</si>
  <si>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</si>
  <si>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</si>
  <si>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</si>
  <si>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</si>
  <si>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</si>
  <si>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</si>
  <si>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</si>
  <si>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</si>
  <si>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</si>
  <si>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</si>
  <si>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</si>
  <si>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</si>
  <si>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</si>
  <si>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</si>
  <si>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</si>
  <si>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</si>
  <si>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</si>
  <si>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</si>
  <si>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</si>
  <si>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</si>
  <si>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</si>
  <si>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</si>
  <si>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</si>
  <si>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</si>
  <si>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</si>
  <si>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</si>
  <si>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</si>
  <si>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</si>
  <si>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</si>
  <si>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</si>
  <si>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</si>
  <si>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</si>
  <si>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</si>
  <si>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</si>
  <si>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</si>
  <si>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</si>
  <si>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</si>
  <si>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</si>
  <si>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</si>
  <si>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</si>
  <si>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</si>
  <si>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</si>
  <si>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</si>
  <si>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</si>
  <si>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</si>
  <si>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</si>
  <si>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</si>
  <si>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</si>
  <si>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</si>
  <si>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</si>
  <si>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</si>
  <si>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</si>
  <si>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</si>
  <si>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</si>
  <si>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</si>
  <si>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</si>
  <si>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</si>
  <si>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</si>
  <si>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</si>
  <si>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</si>
  <si>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</si>
  <si>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</si>
  <si>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</si>
  <si>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</si>
  <si>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</si>
  <si>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</si>
  <si>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</si>
  <si>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</si>
  <si>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</si>
  <si>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</si>
  <si>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</si>
  <si>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</si>
  <si>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</si>
  <si>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</si>
  <si>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</si>
  <si>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</si>
  <si>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</si>
  <si>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</si>
  <si>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</si>
  <si>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</si>
  <si>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</si>
  <si>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</si>
  <si>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</si>
  <si>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</si>
  <si>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</si>
  <si>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</si>
  <si>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</si>
  <si>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</si>
  <si>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</si>
  <si>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</si>
  <si>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</si>
  <si>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</si>
  <si>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</si>
  <si>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</si>
  <si>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</si>
  <si>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</si>
  <si>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</si>
  <si>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</si>
  <si>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</si>
  <si>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</si>
  <si>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</si>
  <si>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</si>
  <si>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</si>
  <si>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</si>
  <si>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</si>
  <si>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</si>
  <si>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</si>
  <si>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</si>
  <si>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</si>
  <si>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</si>
  <si>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</si>
  <si>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</si>
  <si>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</si>
  <si>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</si>
  <si>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</si>
  <si>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</si>
  <si>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</si>
  <si>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</si>
  <si>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</si>
  <si>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</si>
  <si>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</si>
  <si>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</si>
  <si>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</si>
  <si>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</si>
  <si>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</si>
  <si>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</si>
  <si>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</si>
  <si>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</si>
  <si>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</si>
  <si>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</si>
  <si>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</si>
  <si>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</si>
  <si>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</si>
  <si>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</si>
  <si>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</si>
  <si>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</si>
  <si>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</si>
  <si>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</si>
  <si>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</si>
  <si>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</si>
  <si>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</si>
  <si>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</si>
  <si>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</si>
  <si>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</si>
  <si>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</si>
  <si>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</si>
  <si>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</si>
  <si>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</si>
  <si>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</si>
  <si>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</si>
  <si>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</si>
  <si>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</si>
  <si>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</si>
  <si>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</si>
  <si>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</si>
  <si>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</si>
  <si>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</si>
  <si>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</si>
  <si>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</si>
  <si>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</si>
  <si>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</si>
  <si>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</si>
  <si>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</si>
  <si>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</si>
  <si>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</si>
  <si>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</si>
  <si>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</si>
  <si>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</si>
  <si>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</si>
  <si>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</si>
  <si>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</si>
  <si>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</si>
  <si>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</si>
  <si>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</si>
  <si>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</si>
  <si>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</si>
  <si>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</si>
  <si>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</si>
  <si>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</si>
  <si>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</si>
  <si>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</si>
  <si>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</si>
  <si>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</si>
  <si>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</si>
  <si>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</si>
  <si>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</si>
  <si>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</si>
  <si>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</si>
  <si>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</si>
  <si>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</si>
  <si>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</si>
  <si>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</si>
  <si>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</si>
  <si>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</si>
  <si>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</si>
  <si>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</si>
  <si>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</si>
  <si>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</si>
  <si>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</si>
  <si>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</si>
  <si>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</si>
  <si>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</si>
  <si>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</si>
  <si>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</si>
  <si>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</si>
  <si>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</si>
  <si>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</si>
  <si>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</si>
  <si>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</si>
  <si>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</si>
  <si>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</si>
  <si>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</si>
  <si>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</si>
  <si>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</si>
  <si>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</si>
  <si>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</si>
  <si>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</si>
  <si>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</si>
  <si>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</si>
  <si>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</si>
  <si>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</si>
  <si>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</si>
  <si>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</si>
  <si>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</si>
  <si>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</si>
  <si>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</si>
  <si>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</si>
  <si>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</si>
  <si>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</si>
  <si>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</si>
  <si>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</si>
  <si>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</si>
  <si>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</si>
  <si>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</si>
  <si>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</si>
  <si>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</si>
  <si>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</si>
  <si>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</si>
  <si>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</si>
  <si>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</si>
  <si>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</si>
  <si>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</si>
  <si>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</si>
  <si>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</si>
  <si>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</si>
  <si>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</si>
  <si>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</si>
  <si>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</si>
  <si>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</si>
  <si>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</si>
  <si>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</si>
  <si>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</si>
  <si>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</si>
  <si>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</si>
  <si>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</si>
  <si>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</si>
  <si>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</si>
  <si>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</si>
  <si>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</si>
  <si>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</si>
  <si>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</si>
  <si>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</si>
  <si>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</si>
  <si>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</si>
  <si>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</si>
  <si>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</si>
  <si>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</si>
  <si>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</si>
  <si>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</si>
  <si>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</si>
  <si>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</si>
  <si>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</si>
  <si>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</si>
  <si>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</si>
  <si>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</si>
  <si>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</si>
  <si>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</si>
  <si>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</si>
  <si>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</si>
  <si>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</si>
  <si>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</si>
  <si>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</si>
  <si>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</si>
  <si>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</si>
  <si>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</si>
  <si>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</si>
  <si>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</si>
  <si>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</si>
  <si>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</si>
  <si>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</si>
  <si>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</si>
  <si>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</si>
  <si>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</si>
  <si>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</si>
  <si>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</si>
  <si>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</si>
  <si>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</si>
  <si>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</si>
  <si>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</si>
  <si>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</si>
  <si>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</si>
  <si>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</si>
  <si>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</si>
  <si>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</si>
  <si>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</si>
  <si>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</si>
  <si>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</si>
  <si>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</si>
  <si>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</si>
  <si>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</si>
  <si>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</si>
  <si>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</si>
  <si>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</si>
  <si>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</si>
  <si>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</si>
  <si>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</si>
  <si>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</si>
  <si>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</si>
  <si>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</si>
  <si>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</si>
  <si>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</si>
  <si>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</si>
  <si>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</si>
  <si>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</si>
  <si>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</si>
  <si>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</si>
  <si>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</si>
  <si>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</si>
  <si>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</si>
  <si>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</si>
  <si>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</si>
  <si>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</si>
  <si>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</si>
  <si>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</si>
  <si>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</si>
  <si>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</si>
  <si>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</si>
  <si>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</si>
  <si>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</si>
  <si>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</si>
  <si>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</si>
  <si>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</si>
  <si>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</si>
  <si>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</si>
  <si>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</si>
  <si>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</si>
  <si>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</si>
  <si>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</si>
  <si>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</si>
  <si>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</si>
  <si>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</si>
  <si>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</si>
  <si>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</si>
  <si>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</si>
  <si>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</si>
  <si>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</si>
  <si>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</si>
  <si>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</si>
  <si>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</si>
  <si>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</si>
  <si>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</si>
  <si>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</si>
  <si>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</si>
  <si>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</si>
  <si>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</si>
  <si>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</si>
  <si>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</si>
  <si>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</si>
  <si>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</si>
  <si>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</si>
  <si>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</si>
  <si>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</si>
  <si>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</si>
  <si>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</si>
  <si>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</si>
  <si>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</si>
  <si>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</si>
  <si>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</si>
  <si>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</si>
  <si>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</si>
  <si>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</si>
  <si>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</si>
  <si>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</si>
  <si>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</si>
  <si>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</si>
  <si>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</si>
  <si>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</si>
  <si>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</si>
  <si>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</si>
  <si>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</si>
  <si>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</si>
  <si>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</si>
  <si>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</si>
  <si>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</si>
  <si>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</si>
  <si>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</si>
  <si>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</si>
  <si>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</si>
  <si>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</si>
  <si>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</si>
  <si>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</si>
  <si>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</si>
  <si>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</si>
  <si>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</si>
  <si>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</si>
  <si>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</si>
  <si>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</si>
  <si>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</si>
  <si>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</si>
  <si>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</si>
  <si>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</si>
  <si>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</si>
  <si>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</si>
  <si>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</si>
  <si>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</si>
  <si>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</si>
  <si>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</si>
  <si>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</si>
  <si>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</si>
  <si>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</si>
  <si>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</si>
  <si>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</si>
  <si>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</si>
  <si>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</si>
  <si>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</si>
  <si>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</si>
  <si>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</si>
  <si>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</si>
  <si>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</si>
  <si>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</si>
  <si>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</si>
  <si>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</si>
  <si>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</si>
  <si>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</si>
  <si>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</si>
  <si>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</si>
  <si>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</si>
  <si>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</si>
  <si>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</si>
  <si>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</si>
  <si>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</si>
  <si>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</si>
  <si>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</si>
  <si>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</si>
  <si>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</si>
  <si>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</si>
  <si>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</si>
  <si>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</si>
  <si>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</si>
  <si>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</si>
  <si>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</si>
  <si>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</si>
  <si>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</si>
  <si>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</si>
  <si>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</si>
  <si>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</si>
  <si>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</si>
  <si>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</si>
  <si>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</si>
  <si>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</si>
  <si>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</si>
  <si>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</si>
  <si>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</si>
  <si>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</si>
  <si>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</si>
  <si>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</si>
  <si>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</si>
  <si>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</si>
  <si>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</si>
  <si>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</si>
  <si>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</si>
  <si>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</si>
  <si>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</si>
  <si>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</si>
  <si>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</si>
  <si>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</si>
  <si>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</si>
  <si>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</si>
  <si>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</si>
  <si>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</si>
  <si>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</si>
  <si>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</si>
  <si>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</si>
  <si>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</si>
  <si>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</si>
  <si>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</si>
  <si>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</si>
  <si>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</si>
  <si>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</si>
  <si>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</si>
  <si>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</si>
  <si>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</si>
  <si>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</si>
  <si>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</si>
  <si>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</si>
  <si>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</si>
  <si>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</si>
  <si>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</si>
  <si>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</si>
  <si>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</si>
  <si>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</si>
  <si>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</si>
  <si>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</si>
  <si>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</si>
  <si>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</si>
  <si>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</si>
  <si>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</si>
  <si>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</si>
  <si>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</si>
  <si>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</si>
  <si>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</si>
  <si>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</si>
  <si>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</si>
  <si>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</si>
  <si>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</si>
  <si>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</si>
  <si>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</si>
  <si>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</si>
  <si>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</si>
  <si>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</si>
  <si>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</si>
  <si>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</si>
  <si>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</si>
  <si>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</si>
  <si>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</si>
  <si>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</si>
  <si>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</si>
  <si>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</si>
  <si>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</si>
  <si>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</si>
  <si>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</si>
  <si>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</si>
  <si>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</si>
  <si>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</si>
  <si>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</si>
  <si>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</si>
  <si>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</si>
  <si>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</si>
  <si>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</si>
  <si>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</si>
  <si>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</si>
  <si>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</si>
  <si>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</si>
  <si>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</si>
  <si>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</si>
  <si>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</si>
  <si>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</si>
  <si>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</si>
  <si>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</si>
  <si>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</si>
  <si>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</si>
  <si>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</si>
  <si>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</si>
  <si>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</si>
  <si>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</si>
  <si>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</si>
  <si>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</si>
  <si>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</si>
  <si>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</si>
  <si>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</si>
  <si>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</si>
  <si>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</si>
  <si>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</si>
  <si>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</si>
  <si>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</si>
  <si>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</si>
  <si>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</si>
  <si>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</si>
  <si>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</si>
  <si>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</si>
  <si>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</si>
  <si>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</si>
  <si>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</si>
  <si>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</si>
  <si>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</si>
  <si>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</si>
  <si>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</si>
  <si>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</si>
  <si>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</si>
  <si>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</si>
  <si>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</si>
  <si>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</si>
  <si>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</si>
  <si>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</si>
  <si>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</si>
  <si>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</si>
  <si>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</si>
  <si>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</si>
  <si>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</si>
  <si>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</si>
  <si>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</si>
  <si>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</si>
  <si>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</si>
  <si>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</si>
  <si>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</si>
  <si>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</si>
  <si>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</si>
  <si>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</si>
  <si>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</si>
  <si>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</si>
  <si>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</si>
  <si>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</si>
  <si>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</si>
  <si>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</si>
  <si>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</si>
  <si>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</si>
  <si>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</si>
  <si>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</si>
  <si>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</si>
  <si>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</si>
  <si>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</si>
  <si>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</si>
  <si>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</si>
  <si>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</si>
  <si>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</si>
  <si>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</si>
  <si>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</si>
  <si>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</si>
  <si>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</si>
  <si>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</si>
  <si>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</si>
  <si>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</si>
  <si>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</si>
  <si>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</si>
  <si>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</si>
  <si>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</si>
  <si>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</si>
  <si>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</si>
  <si>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</si>
  <si>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</si>
  <si>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</si>
  <si>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</si>
  <si>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</si>
  <si>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</si>
  <si>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</si>
  <si>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</si>
  <si>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</si>
  <si>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</si>
  <si>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</si>
  <si>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</si>
  <si>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</si>
  <si>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</si>
  <si>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</si>
  <si>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</si>
  <si>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</si>
  <si>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</si>
  <si>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</si>
  <si>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</si>
  <si>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</si>
  <si>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</si>
  <si>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</si>
  <si>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</si>
  <si>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</si>
  <si>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</si>
  <si>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</si>
  <si>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</si>
  <si>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</si>
  <si>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</si>
  <si>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</si>
  <si>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</si>
  <si>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</si>
  <si>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</si>
  <si>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</si>
  <si>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</si>
  <si>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</si>
  <si>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</si>
  <si>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</si>
  <si>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</si>
  <si>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</si>
  <si>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</si>
  <si>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</si>
  <si>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</si>
  <si>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</si>
  <si>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</si>
  <si>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</si>
  <si>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</si>
  <si>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</si>
  <si>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</si>
  <si>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</si>
  <si>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</si>
  <si>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</si>
  <si>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</si>
  <si>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</si>
  <si>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</si>
  <si>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</si>
  <si>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</si>
  <si>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</si>
  <si>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</si>
  <si>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</si>
  <si>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</si>
  <si>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</si>
  <si>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</si>
  <si>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</si>
  <si>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</si>
  <si>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</si>
  <si>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</si>
  <si>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</si>
  <si>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</si>
  <si>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</si>
  <si>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</si>
  <si>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</si>
  <si>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</si>
  <si>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</si>
  <si>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</si>
  <si>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</si>
  <si>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</si>
  <si>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</si>
  <si>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</si>
  <si>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</si>
  <si>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</si>
  <si>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</si>
  <si>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</si>
  <si>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</si>
  <si>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</si>
  <si>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</si>
  <si>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</si>
  <si>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</si>
  <si>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</si>
  <si>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</si>
  <si>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</si>
  <si>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</si>
  <si>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</si>
  <si>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</si>
  <si>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</si>
  <si>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</si>
  <si>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</si>
  <si>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</si>
  <si>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</si>
  <si>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</si>
  <si>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</si>
  <si>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</si>
  <si>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</si>
  <si>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</si>
  <si>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</si>
  <si>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</si>
  <si>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</si>
  <si>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</si>
  <si>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</si>
  <si>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</si>
  <si>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</si>
  <si>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</si>
  <si>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</si>
  <si>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</si>
  <si>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</si>
  <si>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</si>
  <si>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</si>
  <si>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</si>
  <si>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</si>
  <si>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</si>
  <si>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</si>
  <si>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</si>
  <si>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</si>
  <si>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</si>
  <si>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</si>
  <si>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</si>
  <si>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</si>
  <si>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</si>
  <si>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</si>
  <si>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</si>
  <si>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</si>
  <si>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</si>
  <si>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</si>
  <si>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</si>
  <si>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</si>
  <si>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</si>
  <si>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</si>
  <si>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</si>
  <si>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</si>
  <si>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</si>
  <si>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</si>
  <si>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</si>
  <si>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</si>
  <si>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</si>
  <si>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</si>
  <si>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</si>
  <si>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</si>
  <si>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</si>
  <si>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</si>
  <si>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</si>
  <si>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</si>
  <si>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</si>
  <si>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</si>
  <si>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</si>
  <si>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</si>
  <si>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</si>
  <si>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</si>
  <si>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</si>
  <si>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</si>
  <si>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</si>
  <si>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</si>
  <si>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</si>
  <si>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</si>
  <si>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</si>
  <si>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</si>
  <si>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</si>
  <si>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</si>
  <si>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</si>
  <si>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</si>
  <si>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</si>
  <si>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</si>
  <si>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</si>
  <si>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</si>
  <si>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</si>
  <si>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</si>
  <si>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</si>
  <si>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</si>
  <si>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</si>
  <si>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</si>
  <si>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</si>
  <si>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</si>
  <si>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</si>
  <si>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</si>
  <si>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</si>
  <si>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</si>
  <si>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</si>
  <si>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</si>
  <si>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</si>
  <si>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</si>
  <si>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</si>
  <si>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</si>
  <si>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</si>
  <si>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</si>
  <si>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</si>
  <si>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</si>
  <si>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</si>
  <si>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</si>
  <si>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</si>
  <si>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</si>
  <si>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</si>
  <si>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</si>
  <si>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</si>
  <si>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</si>
  <si>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</si>
  <si>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</si>
  <si>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</si>
  <si>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</si>
  <si>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</si>
  <si>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</si>
  <si>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</si>
  <si>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</si>
  <si>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</si>
  <si>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</si>
  <si>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</si>
  <si>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</si>
  <si>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</si>
  <si>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</si>
  <si>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</si>
  <si>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</si>
  <si>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</si>
  <si>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</si>
  <si>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</si>
  <si>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</si>
  <si>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</si>
  <si>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</si>
  <si>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</si>
  <si>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</si>
  <si>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</si>
  <si>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</si>
  <si>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</si>
  <si>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</si>
  <si>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</si>
  <si>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</si>
  <si>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</si>
  <si>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</si>
  <si>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</si>
  <si>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</si>
  <si>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</si>
  <si>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</si>
  <si>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</si>
  <si>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</si>
  <si>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</si>
  <si>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</si>
  <si>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</si>
  <si>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</si>
  <si>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</si>
  <si>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</si>
  <si>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</si>
  <si>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</si>
  <si>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</si>
  <si>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</si>
  <si>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</si>
  <si>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</si>
  <si>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</si>
  <si>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</si>
  <si>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</si>
  <si>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</si>
  <si>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</si>
  <si>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</si>
  <si>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</si>
  <si>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</si>
  <si>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</si>
  <si>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</si>
  <si>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</si>
  <si>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</si>
  <si>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</si>
  <si>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</si>
  <si>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</si>
  <si>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</si>
  <si>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</si>
  <si>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</si>
  <si>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</si>
  <si>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</si>
  <si>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</si>
  <si>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</si>
  <si>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</si>
  <si>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</si>
  <si>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</si>
  <si>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</si>
  <si>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</si>
  <si>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</si>
  <si>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</si>
  <si>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</si>
  <si>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</si>
  <si>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</si>
  <si>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</si>
  <si>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</si>
  <si>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</si>
  <si>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</si>
  <si>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</si>
  <si>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</si>
  <si>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</si>
  <si>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</si>
  <si>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</si>
  <si>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</si>
  <si>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</si>
  <si>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</si>
  <si>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</si>
  <si>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</si>
  <si>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</si>
  <si>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</si>
  <si>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</si>
  <si>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</si>
  <si>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</si>
  <si>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</si>
  <si>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</si>
  <si>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</si>
  <si>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</si>
  <si>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</si>
  <si>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</si>
  <si>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</si>
  <si>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</si>
  <si>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</si>
  <si>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</si>
  <si>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</si>
  <si>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</si>
  <si>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</si>
  <si>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</si>
  <si>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</si>
  <si>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</si>
  <si>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</si>
  <si>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</si>
  <si>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</si>
  <si>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</si>
  <si>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</si>
  <si>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</si>
  <si>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</si>
  <si>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</si>
  <si>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</si>
  <si>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</si>
  <si>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</si>
  <si>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</si>
  <si>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</si>
  <si>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</si>
  <si>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</si>
  <si>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</si>
  <si>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</si>
  <si>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</si>
  <si>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</si>
  <si>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</si>
  <si>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</si>
  <si>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</si>
  <si>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</si>
  <si>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</si>
  <si>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</si>
  <si>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</si>
  <si>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</si>
  <si>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</si>
  <si>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</si>
  <si>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</si>
  <si>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</si>
  <si>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</si>
  <si>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</si>
  <si>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</si>
  <si>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</si>
  <si>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</si>
  <si>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</si>
  <si>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</si>
  <si>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</si>
  <si>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</si>
  <si>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</si>
  <si>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</si>
  <si>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</si>
  <si>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</si>
  <si>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</si>
  <si>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</si>
  <si>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</si>
  <si>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</si>
  <si>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</si>
  <si>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</si>
  <si>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</si>
  <si>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</si>
  <si>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</si>
  <si>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</si>
  <si>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</si>
  <si>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</si>
  <si>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</si>
  <si>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</si>
  <si>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</si>
  <si>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</si>
  <si>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</si>
  <si>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</si>
  <si>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</si>
  <si>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</si>
  <si>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</si>
  <si>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</si>
  <si>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</si>
  <si>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</si>
  <si>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</si>
  <si>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</si>
  <si>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</si>
  <si>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</si>
  <si>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</si>
  <si>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</si>
  <si>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</si>
  <si>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</si>
  <si>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</si>
  <si>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</si>
  <si>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</si>
  <si>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</si>
  <si>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</si>
  <si>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</si>
  <si>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</si>
  <si>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</si>
  <si>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</si>
  <si>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</si>
  <si>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</si>
  <si>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</si>
  <si>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</si>
  <si>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</si>
  <si>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</si>
  <si>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</si>
  <si>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</si>
  <si>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</si>
  <si>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</si>
  <si>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</si>
  <si>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</si>
  <si>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</si>
  <si>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</si>
  <si>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</si>
  <si>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</si>
  <si>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</si>
  <si>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</si>
  <si>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</si>
  <si>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</si>
  <si>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</si>
  <si>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</si>
  <si>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</si>
  <si>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</si>
  <si>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</si>
  <si>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</si>
  <si>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</si>
  <si>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</si>
  <si>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</si>
  <si>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</si>
  <si>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</si>
  <si>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</si>
  <si>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</si>
  <si>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</si>
  <si>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</si>
  <si>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</si>
  <si>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</si>
  <si>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</si>
  <si>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</si>
  <si>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</si>
  <si>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</si>
  <si>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</si>
  <si>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</si>
  <si>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</si>
  <si>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</si>
  <si>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</si>
  <si>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</si>
  <si>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</si>
  <si>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</si>
  <si>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</si>
  <si>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</si>
  <si>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</si>
  <si>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</si>
  <si>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</si>
  <si>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</si>
  <si>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</si>
  <si>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</si>
  <si>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</si>
  <si>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</si>
  <si>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</si>
  <si>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</si>
  <si>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</si>
  <si>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</si>
  <si>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</si>
  <si>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</si>
  <si>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</si>
  <si>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</si>
  <si>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</si>
  <si>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</si>
  <si>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</si>
  <si>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</si>
  <si>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</si>
  <si>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</si>
  <si>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</si>
  <si>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</si>
  <si>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</si>
  <si>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</si>
  <si>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</si>
  <si>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</si>
  <si>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</si>
  <si>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</si>
  <si>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</si>
  <si>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</si>
  <si>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</si>
  <si>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</si>
  <si>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</si>
  <si>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</si>
  <si>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</si>
  <si>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</si>
  <si>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</si>
  <si>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</si>
  <si>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</si>
  <si>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</si>
  <si>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</si>
  <si>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</si>
  <si>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</si>
  <si>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</si>
  <si>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</si>
  <si>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</si>
  <si>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</si>
  <si>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</si>
  <si>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</si>
  <si>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</si>
  <si>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</si>
  <si>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</si>
  <si>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</si>
  <si>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</si>
  <si>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</si>
  <si>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</si>
  <si>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</si>
  <si>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</si>
  <si>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</si>
  <si>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</si>
  <si>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</si>
  <si>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</si>
  <si>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</si>
  <si>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</si>
  <si>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</si>
  <si>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</si>
  <si>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</si>
  <si>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</si>
  <si>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</si>
  <si>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</si>
  <si>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</si>
  <si>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</si>
  <si>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</si>
  <si>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</si>
  <si>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</si>
  <si>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</si>
  <si>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</si>
  <si>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</si>
  <si>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</si>
  <si>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</si>
  <si>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</si>
  <si>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</si>
  <si>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</si>
  <si>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</si>
  <si>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</si>
  <si>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</si>
  <si>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</si>
  <si>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</si>
  <si>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</si>
  <si>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</si>
  <si>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</si>
  <si>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</si>
  <si>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</si>
  <si>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</si>
  <si>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</si>
  <si>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</si>
  <si>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</si>
  <si>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</si>
  <si>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</si>
  <si>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</si>
  <si>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</si>
  <si>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</si>
  <si>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</si>
  <si>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</si>
  <si>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</si>
  <si>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</si>
  <si>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</si>
  <si>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</si>
  <si>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</si>
  <si>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</si>
  <si>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</si>
  <si>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</si>
  <si>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</si>
  <si>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</si>
  <si>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</si>
  <si>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</si>
  <si>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</si>
  <si>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</si>
  <si>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</si>
  <si>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</si>
  <si>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</si>
  <si>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</si>
  <si>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</si>
  <si>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</si>
  <si>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</si>
  <si>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</si>
  <si>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</si>
  <si>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</si>
  <si>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</si>
  <si>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</si>
  <si>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</si>
  <si>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</si>
  <si>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</si>
  <si>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</si>
  <si>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</si>
  <si>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</si>
  <si>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</si>
  <si>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</si>
  <si>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</si>
  <si>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</si>
  <si>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</si>
  <si>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</si>
  <si>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</si>
  <si>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</si>
  <si>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</si>
  <si>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</si>
  <si>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</si>
  <si>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</si>
  <si>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</si>
  <si>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</si>
  <si>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</si>
  <si>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</si>
  <si>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</si>
  <si>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</si>
  <si>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</si>
  <si>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</si>
  <si>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</si>
  <si>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</si>
  <si>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</si>
  <si>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</si>
  <si>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</si>
  <si>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</si>
  <si>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</si>
  <si>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</si>
  <si>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</si>
  <si>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</si>
  <si>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</si>
  <si>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</si>
  <si>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</si>
  <si>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</si>
  <si>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</si>
  <si>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</si>
  <si>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</si>
  <si>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</si>
  <si>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</si>
  <si>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</si>
  <si>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</si>
  <si>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</si>
  <si>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</si>
  <si>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</si>
  <si>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</si>
  <si>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</si>
  <si>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</si>
  <si>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</si>
  <si>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</si>
  <si>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</si>
  <si>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</si>
  <si>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</si>
  <si>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</si>
  <si>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</si>
  <si>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</si>
  <si>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</si>
  <si>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</si>
  <si>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</si>
  <si>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</si>
  <si>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</si>
  <si>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</si>
  <si>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</si>
  <si>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</si>
  <si>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</si>
  <si>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</si>
  <si>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</si>
  <si>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</si>
  <si>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</si>
  <si>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</si>
  <si>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</si>
  <si>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</si>
  <si>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</si>
  <si>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</si>
  <si>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</si>
  <si>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</si>
  <si>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</si>
  <si>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</si>
  <si>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</si>
  <si>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</si>
  <si>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</si>
  <si>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</si>
  <si>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</si>
  <si>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</si>
  <si>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</si>
  <si>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</si>
  <si>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</si>
  <si>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</si>
  <si>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</si>
  <si>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</si>
  <si>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</si>
  <si>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</si>
  <si>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</si>
  <si>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</si>
  <si>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</si>
  <si>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</si>
  <si>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</si>
  <si>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</si>
  <si>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</si>
  <si>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</si>
  <si>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</si>
  <si>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</si>
  <si>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</si>
  <si>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</si>
  <si>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</si>
  <si>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</si>
  <si>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</si>
  <si>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</si>
  <si>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</si>
  <si>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</si>
  <si>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</si>
  <si>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</si>
  <si>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</si>
  <si>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</si>
  <si>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</si>
  <si>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</si>
  <si>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</si>
  <si>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</si>
  <si>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</si>
  <si>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</si>
  <si>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</si>
  <si>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</si>
  <si>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</si>
  <si>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</si>
  <si>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</si>
  <si>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</si>
  <si>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</si>
  <si>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</si>
  <si>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</si>
  <si>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</si>
  <si>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</si>
  <si>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</si>
  <si>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</si>
  <si>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</si>
  <si>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</si>
  <si>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</si>
  <si>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</si>
  <si>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</si>
  <si>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</si>
  <si>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</si>
  <si>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</si>
  <si>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</si>
  <si>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</si>
  <si>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</si>
  <si>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</si>
  <si>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</si>
  <si>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</si>
  <si>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</si>
  <si>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</si>
  <si>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</si>
  <si>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</si>
  <si>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</si>
  <si>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</si>
  <si>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</si>
  <si>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</si>
  <si>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</si>
  <si>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</si>
  <si>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</si>
  <si>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</si>
  <si>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</si>
  <si>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</si>
  <si>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</si>
  <si>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</si>
  <si>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</si>
  <si>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</si>
  <si>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</si>
  <si>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</si>
  <si>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</si>
  <si>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</si>
  <si>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</si>
  <si>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</si>
  <si>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</si>
  <si>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</si>
  <si>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</si>
  <si>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</si>
  <si>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</si>
  <si>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</si>
  <si>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</si>
  <si>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</si>
  <si>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</si>
  <si>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</si>
  <si>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</si>
  <si>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</si>
  <si>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</si>
  <si>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</si>
  <si>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</si>
  <si>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</si>
  <si>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</si>
  <si>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</si>
  <si>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</si>
  <si>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</si>
  <si>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</si>
  <si>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</si>
  <si>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</si>
  <si>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</si>
  <si>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</si>
  <si>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</si>
  <si>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</si>
  <si>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</si>
  <si>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</si>
  <si>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</si>
  <si>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</si>
  <si>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</si>
  <si>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</si>
  <si>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</si>
  <si>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</si>
  <si>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</si>
  <si>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</si>
  <si>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</si>
  <si>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</si>
  <si>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</si>
  <si>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</si>
  <si>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</si>
  <si>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</si>
  <si>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</si>
  <si>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</si>
  <si>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</si>
  <si>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</si>
  <si>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</si>
  <si>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</si>
  <si>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</si>
  <si>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</si>
  <si>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</si>
  <si>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</si>
  <si>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</si>
  <si>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</si>
  <si>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</si>
  <si>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</si>
  <si>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</si>
  <si>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</si>
  <si>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</si>
  <si>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</si>
  <si>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</si>
  <si>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</si>
  <si>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</si>
  <si>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</si>
  <si>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</si>
  <si>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</si>
  <si>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</si>
  <si>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</si>
  <si>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</si>
  <si>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</si>
  <si>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</si>
  <si>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</si>
  <si>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</si>
  <si>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</si>
  <si>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</si>
  <si>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</si>
  <si>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</si>
  <si>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</si>
  <si>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</si>
  <si>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</si>
  <si>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</si>
  <si>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</si>
  <si>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</si>
  <si>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</si>
  <si>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</si>
  <si>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</si>
  <si>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</si>
  <si>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</si>
  <si>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</si>
  <si>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</si>
  <si>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</si>
  <si>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</si>
  <si>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</si>
  <si>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</si>
  <si>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</si>
  <si>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</si>
  <si>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</si>
  <si>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</si>
  <si>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</si>
  <si>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</si>
  <si>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</si>
  <si>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</si>
  <si>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</si>
  <si>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</si>
  <si>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</si>
  <si>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</si>
  <si>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</si>
  <si>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</si>
  <si>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</si>
  <si>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</si>
  <si>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</si>
  <si>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</si>
  <si>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</si>
  <si>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</si>
  <si>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</si>
  <si>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</si>
  <si>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</si>
  <si>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</si>
  <si>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</si>
  <si>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</si>
  <si>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</si>
  <si>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</si>
  <si>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</si>
  <si>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</si>
  <si>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</si>
  <si>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</si>
  <si>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</si>
  <si>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</si>
  <si>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</si>
  <si>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</si>
  <si>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</si>
  <si>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</si>
  <si>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</si>
  <si>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</si>
  <si>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</si>
  <si>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</si>
  <si>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</si>
  <si>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</si>
  <si>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</si>
  <si>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</si>
  <si>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</si>
  <si>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</si>
  <si>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</si>
  <si>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</si>
  <si>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</si>
  <si>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</si>
  <si>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</si>
  <si>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</si>
  <si>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</si>
  <si>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</si>
  <si>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</si>
  <si>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</si>
  <si>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</si>
  <si>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</si>
  <si>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</si>
  <si>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</si>
  <si>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</si>
  <si>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</si>
  <si>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</si>
  <si>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</si>
  <si>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</si>
  <si>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</si>
  <si>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</si>
  <si>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</si>
  <si>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</si>
  <si>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</si>
  <si>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</si>
  <si>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</si>
  <si>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</si>
  <si>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</si>
  <si>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</si>
  <si>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</si>
  <si>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</si>
  <si>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</si>
  <si>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</si>
  <si>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</si>
  <si>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</si>
  <si>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</si>
  <si>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</si>
  <si>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</si>
  <si>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</si>
  <si>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</si>
  <si>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</si>
  <si>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</si>
  <si>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</si>
  <si>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</si>
  <si>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</si>
  <si>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</si>
  <si>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</si>
  <si>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</si>
  <si>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</si>
  <si>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</si>
  <si>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</si>
  <si>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</si>
  <si>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</si>
  <si>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</si>
  <si>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</si>
  <si>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</si>
  <si>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</si>
  <si>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</si>
  <si>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</si>
  <si>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</si>
  <si>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</si>
  <si>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</si>
  <si>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</si>
  <si>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</si>
  <si>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</si>
  <si>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</si>
  <si>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</si>
  <si>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</si>
  <si>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</si>
  <si>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</si>
  <si>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</si>
  <si>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</si>
  <si>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</si>
  <si>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</si>
  <si>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</si>
  <si>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</si>
  <si>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</si>
  <si>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</si>
  <si>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</si>
  <si>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</si>
  <si>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</si>
  <si>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</si>
  <si>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</si>
  <si>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</si>
  <si>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</si>
  <si>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</si>
  <si>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</si>
  <si>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</si>
  <si>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</si>
  <si>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</si>
  <si>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</si>
  <si>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</si>
  <si>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</si>
  <si>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</si>
  <si>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</si>
  <si>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</si>
  <si>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</si>
  <si>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</si>
  <si>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</si>
  <si>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</si>
  <si>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</si>
  <si>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</si>
  <si>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</si>
  <si>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</si>
  <si>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</si>
  <si>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</si>
  <si>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</si>
  <si>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</si>
  <si>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</si>
  <si>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</si>
  <si>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</si>
  <si>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</si>
  <si>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</si>
  <si>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</si>
  <si>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</si>
  <si>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</si>
  <si>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</si>
  <si>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</si>
  <si>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</si>
  <si>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</si>
  <si>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</si>
  <si>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</si>
  <si>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</si>
  <si>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</si>
  <si>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</si>
  <si>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</si>
  <si>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</si>
  <si>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</si>
  <si>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</si>
  <si>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</si>
  <si>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</si>
  <si>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</si>
  <si>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</si>
  <si>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</si>
  <si>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</si>
  <si>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</si>
  <si>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</si>
  <si>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</si>
  <si>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</si>
  <si>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</si>
  <si>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</si>
  <si>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</si>
  <si>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</si>
  <si>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</si>
  <si>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</si>
  <si>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</si>
  <si>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</si>
  <si>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</si>
  <si>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</si>
  <si>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</si>
  <si>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</si>
  <si>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</si>
  <si>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</si>
  <si>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</si>
  <si>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</si>
  <si>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</si>
  <si>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</si>
  <si>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</si>
  <si>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</si>
  <si>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</si>
  <si>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</si>
  <si>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</si>
  <si>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</si>
  <si>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</si>
  <si>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</si>
  <si>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</si>
  <si>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</si>
  <si>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</si>
  <si>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</si>
  <si>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</si>
  <si>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</si>
  <si>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</si>
  <si>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</si>
  <si>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</si>
  <si>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</si>
  <si>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</si>
  <si>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</si>
  <si>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</si>
  <si>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</si>
  <si>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</si>
  <si>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</si>
  <si>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</si>
  <si>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</si>
  <si>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</si>
  <si>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</si>
  <si>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</si>
  <si>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</si>
  <si>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</si>
  <si>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</si>
  <si>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</si>
  <si>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</si>
  <si>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</si>
  <si>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</si>
  <si>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</si>
  <si>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</si>
  <si>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</si>
  <si>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</si>
  <si>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</si>
  <si>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</si>
  <si>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</si>
  <si>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</si>
  <si>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</si>
  <si>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</si>
  <si>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</si>
  <si>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</si>
  <si>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</si>
  <si>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</si>
  <si>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</si>
  <si>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</si>
  <si>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</si>
  <si>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</si>
  <si>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</si>
  <si>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</si>
  <si>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</si>
  <si>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</si>
  <si>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</si>
  <si>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</si>
  <si>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</si>
  <si>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</si>
  <si>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</si>
  <si>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</si>
  <si>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</si>
  <si>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</si>
  <si>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</si>
  <si>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</si>
  <si>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</si>
  <si>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</si>
  <si>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</si>
  <si>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</si>
  <si>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</si>
  <si>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</si>
  <si>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</si>
  <si>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</si>
  <si>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</si>
  <si>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</si>
  <si>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</si>
  <si>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</si>
  <si>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</si>
  <si>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</si>
  <si>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</si>
  <si>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</si>
  <si>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</si>
  <si>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</si>
  <si>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</si>
  <si>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</si>
  <si>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</si>
  <si>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</si>
  <si>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</si>
  <si>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</si>
  <si>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</si>
  <si>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</si>
  <si>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</si>
  <si>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</si>
  <si>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</si>
  <si>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</si>
  <si>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</si>
  <si>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</si>
  <si>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</si>
  <si>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</si>
  <si>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</si>
  <si>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</si>
  <si>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</si>
  <si>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</si>
  <si>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</si>
  <si>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</si>
  <si>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</si>
  <si>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</si>
  <si>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</si>
  <si>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</si>
  <si>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</si>
  <si>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</si>
  <si>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</si>
  <si>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</si>
  <si>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</si>
  <si>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</si>
  <si>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</si>
  <si>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</si>
  <si>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</si>
  <si>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</si>
  <si>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</si>
  <si>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</si>
  <si>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</si>
  <si>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</si>
  <si>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</si>
  <si>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</si>
  <si>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</si>
  <si>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</si>
  <si>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</si>
  <si>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</si>
  <si>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</si>
  <si>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</si>
  <si>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</si>
  <si>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</si>
  <si>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</si>
  <si>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</si>
  <si>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</si>
  <si>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</si>
  <si>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</si>
  <si>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</si>
  <si>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</si>
  <si>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</si>
  <si>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</si>
  <si>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</si>
  <si>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</si>
  <si>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</si>
  <si>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</si>
  <si>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</si>
  <si>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</si>
  <si>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</si>
  <si>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</si>
  <si>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</si>
  <si>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</si>
  <si>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</si>
  <si>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</si>
  <si>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</si>
  <si>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</si>
  <si>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</si>
  <si>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</si>
  <si>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</si>
  <si>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</si>
  <si>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</si>
  <si>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</si>
  <si>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</si>
  <si>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</si>
  <si>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</si>
  <si>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</si>
  <si>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</si>
  <si>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</si>
  <si>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</si>
  <si>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</si>
  <si>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</si>
  <si>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</si>
  <si>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</si>
  <si>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</si>
  <si>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</si>
  <si>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</si>
  <si>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</si>
  <si>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</si>
  <si>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</si>
  <si>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</si>
  <si>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</si>
  <si>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</si>
  <si>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</si>
  <si>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</si>
  <si>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</si>
  <si>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</si>
  <si>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</si>
  <si>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</si>
  <si>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</si>
  <si>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</si>
  <si>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</si>
  <si>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</si>
  <si>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</si>
  <si>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</si>
  <si>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</si>
  <si>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</si>
  <si>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</si>
  <si>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</si>
  <si>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</si>
  <si>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</si>
  <si>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</si>
  <si>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</si>
  <si>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</si>
  <si>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</si>
  <si>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</si>
  <si>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</si>
  <si>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</si>
  <si>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</si>
  <si>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</si>
  <si>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</si>
  <si>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</si>
  <si>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</si>
  <si>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</si>
  <si>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</si>
  <si>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</si>
  <si>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</si>
  <si>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</si>
  <si>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</si>
  <si>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</si>
  <si>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</si>
  <si>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</si>
  <si>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</si>
  <si>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</si>
  <si>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</si>
  <si>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</si>
  <si>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</si>
  <si>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</si>
  <si>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</si>
  <si>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</si>
  <si>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</si>
  <si>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</si>
  <si>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</si>
  <si>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</si>
  <si>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</si>
  <si>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</si>
  <si>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</si>
  <si>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</si>
  <si>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</si>
  <si>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</si>
  <si>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</si>
  <si>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</si>
  <si>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</si>
  <si>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</si>
  <si>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</si>
  <si>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</si>
  <si>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</si>
  <si>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</si>
  <si>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</si>
  <si>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</si>
  <si>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</si>
  <si>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</si>
  <si>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</si>
  <si>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</si>
  <si>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</si>
  <si>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</si>
  <si>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</si>
  <si>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</si>
  <si>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</si>
  <si>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</si>
  <si>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</si>
  <si>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</si>
  <si>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</si>
  <si>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</si>
  <si>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</si>
  <si>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</si>
  <si>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</si>
  <si>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</si>
  <si>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</si>
  <si>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</si>
  <si>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</si>
  <si>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</si>
  <si>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</si>
  <si>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</si>
  <si>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</si>
  <si>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</si>
  <si>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</si>
  <si>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</si>
  <si>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</si>
  <si>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</si>
  <si>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</si>
  <si>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</si>
  <si>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</si>
  <si>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</si>
  <si>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</si>
  <si>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</si>
  <si>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</si>
  <si>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</si>
  <si>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</si>
  <si>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</si>
  <si>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</si>
  <si>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</si>
  <si>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</si>
  <si>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</si>
  <si>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</si>
  <si>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</si>
  <si>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</si>
  <si>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</si>
  <si>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</si>
  <si>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</si>
  <si>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</si>
  <si>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</si>
  <si>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</si>
  <si>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</si>
  <si>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</si>
  <si>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</si>
  <si>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</si>
  <si>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</si>
  <si>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</si>
  <si>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</si>
  <si>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</si>
  <si>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</si>
  <si>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</si>
  <si>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</si>
  <si>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</si>
  <si>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</si>
  <si>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</si>
  <si>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</si>
  <si>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</si>
  <si>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</si>
  <si>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</si>
  <si>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</si>
  <si>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</si>
  <si>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</si>
  <si>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</si>
  <si>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</si>
  <si>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</si>
  <si>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</si>
  <si>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</si>
  <si>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</si>
  <si>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</si>
  <si>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</si>
  <si>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</si>
  <si>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</si>
  <si>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</si>
  <si>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</si>
  <si>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</si>
  <si>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</si>
  <si>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</si>
  <si>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</si>
  <si>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</si>
  <si>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</si>
  <si>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</si>
  <si>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</si>
  <si>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</si>
  <si>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</si>
  <si>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</si>
  <si>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</si>
  <si>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</si>
  <si>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</si>
  <si>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</si>
  <si>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</si>
  <si>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</si>
  <si>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</si>
  <si>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</si>
  <si>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</si>
  <si>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</si>
  <si>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</si>
  <si>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</si>
  <si>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</si>
  <si>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</si>
  <si>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</si>
  <si>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</si>
  <si>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</si>
  <si>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</si>
  <si>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</si>
  <si>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</si>
  <si>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</si>
  <si>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</si>
  <si>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</si>
  <si>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</si>
  <si>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</si>
  <si>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</si>
  <si>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</si>
  <si>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</si>
  <si>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</si>
  <si>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</si>
  <si>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</si>
  <si>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</si>
  <si>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</si>
  <si>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</si>
  <si>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</si>
  <si>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</si>
  <si>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</si>
  <si>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</si>
  <si>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</si>
  <si>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</si>
  <si>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</si>
  <si>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</si>
  <si>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</si>
  <si>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</si>
  <si>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</si>
  <si>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</si>
  <si>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</si>
  <si>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</si>
  <si>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</si>
  <si>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</si>
  <si>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</si>
  <si>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</si>
  <si>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</si>
  <si>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</si>
  <si>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</si>
  <si>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</si>
  <si>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</si>
  <si>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</si>
  <si>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</si>
  <si>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</si>
  <si>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</si>
  <si>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</si>
  <si>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</si>
  <si>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</si>
  <si>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</si>
  <si>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</si>
  <si>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</si>
  <si>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</si>
  <si>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</si>
  <si>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</si>
  <si>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</si>
  <si>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</si>
  <si>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</si>
  <si>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</si>
  <si>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</si>
  <si>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</si>
  <si>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</si>
  <si>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</si>
  <si>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</si>
  <si>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</si>
  <si>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</si>
  <si>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</si>
  <si>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</si>
  <si>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</si>
  <si>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</si>
  <si>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</si>
  <si>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</si>
  <si>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</si>
  <si>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</si>
  <si>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</si>
  <si>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</si>
  <si>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</si>
  <si>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</si>
  <si>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</si>
  <si>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</si>
  <si>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</si>
  <si>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</si>
  <si>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</si>
  <si>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</si>
  <si>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</si>
  <si>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</si>
  <si>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</si>
  <si>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</si>
  <si>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</si>
  <si>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</si>
  <si>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</si>
  <si>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</si>
  <si>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</si>
  <si>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</si>
  <si>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</si>
  <si>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</si>
  <si>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</si>
  <si>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</si>
  <si>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</si>
  <si>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</si>
  <si>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</si>
  <si>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</si>
  <si>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</si>
  <si>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</si>
  <si>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</si>
  <si>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</si>
  <si>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</si>
  <si>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</si>
  <si>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</si>
  <si>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</si>
  <si>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</si>
  <si>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</si>
  <si>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</si>
  <si>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</si>
  <si>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</si>
  <si>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</si>
  <si>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</si>
  <si>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</si>
  <si>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</si>
  <si>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</si>
  <si>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</si>
  <si>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</si>
  <si>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</si>
  <si>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</si>
  <si>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</si>
  <si>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</si>
  <si>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</si>
  <si>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</si>
  <si>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</si>
  <si>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</si>
  <si>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</si>
  <si>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</si>
  <si>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</si>
  <si>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</si>
  <si>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</si>
  <si>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</si>
  <si>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</si>
  <si>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</si>
  <si>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</si>
  <si>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</si>
  <si>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</si>
  <si>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</si>
  <si>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</si>
  <si>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</si>
  <si>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</si>
  <si>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</si>
  <si>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</si>
  <si>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</si>
  <si>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</si>
  <si>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</si>
  <si>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</si>
  <si>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</si>
  <si>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</si>
  <si>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</si>
  <si>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</si>
  <si>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</si>
  <si>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</si>
  <si>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</si>
  <si>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</si>
  <si>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</si>
  <si>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</si>
  <si>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</si>
  <si>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</si>
  <si>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</si>
  <si>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</si>
  <si>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</si>
  <si>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</si>
  <si>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</si>
  <si>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</si>
  <si>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</si>
  <si>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</si>
  <si>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</si>
  <si>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</si>
  <si>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</si>
  <si>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</si>
  <si>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</si>
  <si>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</si>
  <si>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</si>
  <si>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</si>
  <si>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</si>
  <si>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</si>
  <si>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</si>
  <si>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</si>
  <si>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</si>
  <si>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</si>
  <si>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</si>
  <si>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</si>
  <si>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</si>
  <si>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</si>
  <si>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</si>
  <si>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</si>
  <si>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</si>
  <si>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</si>
  <si>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</si>
  <si>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</si>
  <si>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</si>
  <si>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</si>
  <si>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</si>
  <si>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</si>
  <si>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</si>
  <si>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</si>
  <si>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</si>
  <si>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</si>
  <si>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</si>
  <si>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</si>
  <si>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</si>
  <si>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</si>
  <si>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</si>
  <si>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</si>
  <si>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</si>
  <si>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</si>
  <si>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</si>
  <si>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</si>
  <si>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</si>
  <si>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</si>
  <si>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</si>
  <si>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</si>
  <si>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</si>
  <si>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</si>
  <si>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</si>
  <si>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</si>
  <si>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</si>
  <si>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</si>
  <si>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</si>
  <si>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</si>
  <si>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</si>
  <si>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</si>
  <si>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</si>
  <si>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</si>
  <si>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</si>
  <si>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</si>
  <si>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</si>
  <si>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</si>
  <si>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</si>
  <si>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</si>
  <si>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</si>
  <si>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</si>
  <si>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</si>
  <si>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</si>
  <si>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</si>
  <si>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</si>
  <si>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</si>
  <si>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</si>
  <si>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</si>
  <si>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</si>
  <si>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</si>
  <si>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</si>
  <si>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</si>
  <si>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</si>
  <si>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</si>
  <si>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</si>
  <si>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</si>
  <si>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</si>
  <si>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</si>
  <si>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</si>
  <si>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</si>
  <si>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</si>
  <si>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</si>
  <si>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</si>
  <si>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</si>
  <si>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</si>
  <si>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</si>
  <si>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</si>
  <si>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</si>
  <si>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</si>
  <si>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</si>
  <si>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</si>
  <si>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</si>
  <si>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</si>
  <si>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</si>
  <si>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</si>
  <si>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</si>
  <si>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</si>
  <si>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</si>
  <si>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</si>
  <si>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</si>
  <si>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</si>
  <si>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</si>
  <si>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</si>
  <si>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</si>
  <si>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</si>
  <si>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</si>
  <si>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</si>
  <si>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</si>
  <si>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</si>
  <si>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</si>
  <si>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</si>
  <si>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</si>
  <si>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</si>
  <si>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</si>
  <si>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</si>
  <si>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</si>
  <si>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</si>
  <si>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</si>
  <si>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</si>
  <si>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</si>
  <si>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</si>
  <si>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</si>
  <si>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</si>
  <si>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</si>
  <si>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</si>
  <si>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</si>
  <si>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</si>
  <si>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</si>
  <si>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</si>
  <si>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</si>
  <si>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</si>
  <si>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</si>
  <si>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</si>
  <si>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</si>
  <si>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</si>
  <si>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</si>
  <si>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</si>
  <si>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</si>
  <si>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</si>
  <si>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</si>
  <si>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</si>
  <si>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</si>
  <si>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</si>
  <si>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</si>
  <si>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</si>
  <si>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</si>
  <si>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</si>
  <si>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</si>
  <si>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</si>
  <si>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</si>
  <si>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</si>
  <si>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</si>
  <si>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</si>
  <si>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</si>
  <si>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</si>
  <si>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</si>
  <si>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</si>
  <si>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</si>
  <si>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</si>
  <si>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</si>
  <si>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</si>
  <si>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</si>
  <si>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</si>
  <si>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</si>
  <si>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</si>
  <si>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</si>
  <si>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</si>
  <si>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</si>
  <si>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</si>
  <si>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</si>
  <si>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</si>
  <si>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</si>
  <si>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</si>
  <si>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</si>
  <si>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</si>
  <si>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</si>
  <si>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</si>
  <si>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</si>
  <si>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</si>
  <si>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</si>
  <si>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</si>
  <si>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</si>
  <si>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</si>
  <si>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</si>
  <si>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</si>
  <si>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</si>
  <si>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</si>
  <si>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</si>
  <si>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</si>
  <si>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</si>
  <si>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</si>
  <si>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</si>
  <si>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</si>
  <si>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</si>
  <si>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</si>
  <si>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</si>
  <si>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</si>
  <si>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</si>
  <si>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</si>
  <si>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</si>
  <si>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</si>
  <si>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</si>
  <si>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</si>
  <si>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</si>
  <si>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</si>
  <si>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</si>
  <si>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</si>
  <si>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</si>
  <si>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</si>
  <si>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</si>
  <si>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</si>
  <si>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</si>
  <si>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</si>
  <si>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</si>
  <si>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</si>
  <si>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</si>
  <si>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</si>
  <si>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</si>
  <si>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</si>
  <si>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</si>
  <si>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</si>
  <si>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</si>
  <si>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</si>
  <si>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</si>
  <si>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</si>
  <si>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</si>
  <si>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</si>
  <si>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</si>
  <si>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</si>
  <si>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</si>
  <si>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</si>
  <si>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</si>
  <si>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</si>
  <si>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</si>
  <si>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</si>
  <si>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</si>
  <si>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</si>
  <si>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</si>
  <si>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</si>
  <si>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</si>
  <si>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</si>
  <si>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</si>
  <si>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</si>
  <si>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</si>
  <si>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</si>
  <si>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</si>
  <si>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</si>
  <si>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</si>
  <si>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</si>
  <si>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</si>
  <si>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</si>
  <si>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</si>
  <si>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</si>
  <si>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</si>
  <si>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</si>
  <si>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</si>
  <si>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</si>
  <si>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</si>
  <si>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</si>
  <si>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</si>
  <si>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</si>
  <si>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</si>
  <si>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</si>
  <si>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</si>
  <si>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</si>
  <si>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</si>
  <si>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</si>
  <si>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</si>
  <si>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</si>
  <si>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</si>
  <si>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</si>
  <si>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</si>
  <si>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</si>
  <si>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</si>
  <si>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</si>
  <si>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</si>
  <si>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</si>
  <si>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</si>
  <si>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</si>
  <si>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</si>
  <si>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</si>
  <si>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</si>
  <si>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</si>
  <si>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</si>
  <si>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</si>
  <si>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</si>
  <si>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</si>
  <si>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</si>
  <si>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</si>
  <si>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</si>
  <si>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</si>
  <si>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</si>
  <si>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</si>
  <si>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</si>
  <si>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</si>
  <si>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</si>
  <si>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</si>
  <si>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</si>
  <si>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</si>
  <si>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</si>
  <si>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</si>
  <si>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</si>
  <si>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</si>
  <si>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</si>
  <si>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</si>
  <si>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</si>
  <si>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</si>
  <si>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</si>
  <si>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</si>
  <si>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</si>
  <si>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</si>
  <si>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</si>
  <si>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</si>
  <si>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</si>
  <si>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</si>
  <si>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</si>
  <si>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</si>
  <si>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</si>
  <si>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</si>
  <si>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</si>
  <si>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</si>
  <si>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</si>
  <si>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</si>
  <si>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</si>
  <si>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</si>
  <si>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</si>
  <si>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</si>
  <si>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</si>
  <si>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</si>
  <si>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</si>
  <si>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</si>
  <si>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</si>
  <si>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</si>
  <si>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</si>
  <si>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</si>
  <si>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</si>
  <si>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</si>
  <si>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</si>
  <si>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</si>
  <si>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</si>
  <si>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</si>
  <si>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</si>
  <si>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</si>
  <si>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</si>
  <si>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</si>
  <si>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</si>
  <si>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</si>
  <si>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</si>
  <si>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</si>
  <si>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</si>
  <si>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</si>
  <si>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</si>
  <si>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</si>
  <si>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</si>
  <si>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</si>
  <si>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</si>
  <si>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</si>
  <si>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</si>
  <si>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</si>
  <si>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</si>
  <si>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</si>
  <si>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</si>
  <si>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</si>
  <si>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</si>
  <si>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</si>
  <si>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</si>
  <si>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</si>
  <si>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</si>
  <si>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</si>
  <si>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</si>
  <si>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</si>
  <si>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</si>
  <si>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</si>
  <si>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</si>
  <si>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</si>
  <si>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</si>
  <si>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</si>
  <si>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</si>
  <si>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</si>
  <si>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</si>
  <si>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</si>
  <si>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</si>
  <si>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</si>
  <si>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</si>
  <si>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</si>
  <si>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</si>
  <si>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</si>
  <si>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</si>
  <si>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</si>
  <si>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</si>
  <si>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</si>
  <si>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</si>
  <si>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</si>
  <si>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</si>
  <si>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</si>
  <si>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</si>
  <si>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</si>
  <si>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</si>
  <si>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</si>
  <si>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</si>
  <si>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</si>
  <si>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</si>
  <si>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</si>
  <si>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</si>
  <si>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</si>
  <si>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</si>
  <si>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</si>
  <si>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</si>
  <si>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</si>
  <si>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</si>
  <si>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</si>
  <si>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</si>
  <si>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</si>
  <si>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</si>
  <si>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</si>
  <si>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</si>
  <si>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</si>
  <si>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</si>
  <si>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</si>
  <si>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</si>
  <si>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</si>
  <si>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</si>
  <si>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</si>
  <si>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</si>
  <si>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</si>
  <si>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</si>
  <si>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</si>
  <si>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</si>
  <si>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</si>
  <si>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</si>
  <si>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</si>
  <si>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</si>
  <si>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</si>
  <si>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</si>
  <si>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</si>
  <si>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</si>
  <si>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</si>
  <si>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</si>
  <si>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</si>
  <si>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</si>
  <si>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</si>
  <si>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</si>
  <si>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</si>
  <si>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</si>
  <si>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</si>
  <si>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</si>
  <si>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</si>
  <si>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</si>
  <si>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</si>
  <si>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</si>
  <si>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</si>
  <si>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</si>
  <si>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</si>
  <si>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</si>
  <si>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</si>
  <si>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</si>
  <si>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</si>
  <si>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</si>
  <si>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</si>
  <si>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</si>
  <si>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</si>
  <si>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</si>
  <si>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</si>
  <si>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</si>
  <si>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</si>
  <si>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</si>
  <si>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</si>
  <si>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</si>
  <si>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</si>
  <si>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</si>
  <si>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</si>
  <si>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</si>
  <si>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</si>
  <si>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</si>
  <si>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</si>
  <si>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</si>
  <si>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</si>
  <si>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</si>
  <si>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</si>
  <si>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</si>
  <si>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</si>
  <si>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</si>
  <si>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</si>
  <si>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</si>
  <si>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</si>
  <si>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</si>
  <si>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</si>
  <si>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</si>
  <si>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</si>
  <si>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</si>
  <si>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</si>
  <si>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</si>
  <si>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</si>
  <si>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</si>
  <si>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</si>
  <si>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</si>
  <si>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</si>
  <si>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</si>
  <si>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</si>
  <si>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</si>
  <si>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</si>
  <si>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</si>
  <si>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</si>
  <si>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</si>
  <si>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</si>
  <si>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</si>
  <si>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</si>
  <si>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</si>
  <si>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</si>
  <si>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</si>
  <si>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</si>
  <si>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</si>
  <si>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</si>
  <si>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</si>
  <si>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</si>
  <si>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</si>
  <si>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</si>
  <si>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</si>
  <si>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</si>
  <si>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</si>
  <si>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</si>
  <si>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</si>
  <si>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</si>
  <si>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</si>
  <si>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</si>
  <si>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</si>
  <si>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</si>
  <si>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</si>
  <si>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</si>
  <si>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</si>
  <si>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</si>
  <si>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</si>
  <si>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</si>
  <si>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</si>
  <si>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</si>
  <si>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</si>
  <si>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</si>
  <si>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</si>
  <si>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</si>
  <si>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</si>
  <si>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</si>
  <si>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</si>
  <si>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</si>
  <si>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</si>
  <si>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</si>
  <si>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</si>
  <si>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</si>
  <si>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</si>
  <si>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</si>
  <si>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</si>
  <si>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</si>
  <si>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</si>
  <si>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</si>
  <si>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</si>
  <si>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</si>
  <si>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</si>
  <si>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</si>
  <si>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</si>
  <si>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</si>
  <si>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</si>
  <si>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</si>
  <si>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</si>
  <si>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</si>
  <si>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</si>
  <si>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</si>
  <si>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</si>
  <si>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</si>
  <si>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</si>
  <si>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</si>
  <si>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</si>
  <si>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</si>
  <si>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</si>
  <si>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</si>
  <si>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</si>
  <si>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</si>
  <si>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</si>
  <si>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</si>
  <si>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</si>
  <si>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</si>
  <si>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</si>
  <si>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</si>
  <si>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</si>
  <si>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</si>
  <si>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</si>
  <si>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</si>
  <si>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</si>
  <si>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</si>
  <si>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</si>
  <si>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</si>
  <si>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</si>
  <si>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</si>
  <si>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</si>
  <si>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</si>
  <si>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</si>
  <si>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</si>
  <si>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</si>
  <si>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</si>
  <si>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</si>
  <si>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</si>
  <si>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</si>
  <si>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</si>
  <si>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</si>
  <si>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</si>
  <si>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</si>
  <si>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</si>
  <si>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</si>
  <si>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</si>
  <si>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</si>
  <si>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</si>
  <si>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</si>
  <si>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</si>
  <si>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</si>
  <si>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</si>
  <si>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</si>
  <si>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</si>
  <si>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</si>
  <si>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</si>
  <si>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</si>
  <si>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</si>
  <si>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</si>
  <si>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</si>
  <si>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</si>
  <si>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</si>
  <si>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</si>
  <si>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</si>
  <si>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</si>
  <si>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</si>
  <si>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</si>
  <si>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</si>
  <si>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</si>
  <si>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</si>
  <si>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</si>
  <si>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</si>
  <si>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</si>
  <si>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</si>
  <si>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</si>
  <si>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</si>
  <si>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</si>
  <si>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</si>
  <si>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</si>
  <si>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</si>
  <si>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</si>
  <si>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</si>
  <si>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</si>
  <si>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</si>
  <si>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</si>
  <si>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</si>
  <si>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</si>
  <si>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</si>
  <si>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</si>
  <si>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</si>
  <si>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</si>
  <si>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</si>
  <si>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</si>
  <si>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</si>
  <si>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</si>
  <si>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</si>
  <si>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</si>
  <si>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</si>
  <si>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</si>
  <si>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</si>
  <si>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</si>
  <si>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</si>
  <si>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</si>
  <si>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</si>
  <si>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</si>
  <si>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</si>
  <si>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</si>
  <si>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</si>
  <si>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</si>
  <si>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</si>
  <si>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</si>
  <si>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</si>
  <si>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</si>
  <si>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</si>
  <si>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</si>
  <si>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</si>
  <si>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</si>
  <si>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</si>
  <si>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</si>
  <si>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</si>
  <si>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</si>
  <si>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</si>
  <si>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</si>
  <si>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</si>
  <si>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</si>
  <si>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</si>
  <si>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</si>
  <si>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</si>
  <si>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</si>
  <si>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</si>
  <si>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</si>
  <si>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</si>
  <si>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</si>
  <si>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</si>
  <si>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</si>
  <si>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</si>
  <si>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</si>
  <si>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</si>
  <si>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</si>
  <si>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</si>
  <si>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</si>
  <si>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</si>
  <si>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</si>
  <si>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</si>
  <si>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</si>
  <si>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</si>
  <si>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</si>
  <si>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</si>
  <si>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</si>
  <si>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</si>
  <si>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</si>
  <si>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</si>
  <si>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</si>
  <si>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</si>
  <si>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</si>
  <si>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</si>
  <si>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</si>
  <si>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</si>
  <si>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</si>
  <si>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</si>
  <si>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</si>
  <si>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</si>
  <si>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</si>
  <si>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</si>
  <si>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</si>
  <si>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</si>
  <si>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</si>
  <si>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</si>
  <si>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</si>
  <si>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</si>
  <si>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</si>
  <si>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</si>
  <si>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</si>
  <si>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</si>
  <si>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</si>
  <si>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</si>
  <si>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</si>
  <si>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</si>
  <si>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</si>
  <si>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</si>
  <si>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</si>
  <si>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</si>
  <si>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</si>
  <si>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</si>
  <si>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</si>
  <si>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</si>
  <si>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</si>
  <si>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</si>
  <si>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</si>
  <si>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</si>
  <si>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</si>
  <si>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</si>
  <si>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</si>
  <si>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</si>
  <si>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</si>
  <si>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</si>
  <si>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</si>
  <si>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</si>
  <si>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</si>
  <si>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</si>
  <si>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</si>
  <si>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</si>
  <si>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</si>
  <si>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</si>
  <si>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</si>
  <si>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</si>
  <si>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</si>
  <si>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</si>
  <si>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</si>
  <si>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</si>
  <si>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</si>
  <si>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</si>
  <si>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</si>
  <si>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</si>
  <si>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</si>
  <si>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</si>
  <si>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</si>
  <si>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</si>
  <si>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</si>
  <si>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</si>
  <si>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</si>
  <si>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</si>
  <si>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</si>
  <si>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</si>
  <si>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</si>
  <si>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</si>
  <si>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</si>
  <si>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</si>
  <si>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</si>
  <si>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</si>
  <si>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</si>
  <si>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</si>
  <si>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</si>
  <si>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</si>
  <si>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</si>
  <si>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</si>
  <si>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</si>
  <si>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</si>
  <si>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</si>
  <si>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</si>
  <si>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</si>
  <si>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</si>
  <si>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</si>
  <si>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</si>
  <si>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</si>
  <si>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</si>
  <si>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</si>
  <si>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</si>
  <si>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</si>
  <si>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</si>
  <si>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</si>
  <si>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</si>
  <si>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</si>
  <si>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</si>
  <si>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</si>
  <si>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</si>
  <si>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</si>
  <si>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</si>
  <si>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</si>
  <si>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</si>
  <si>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</si>
  <si>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</si>
  <si>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</si>
  <si>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</si>
  <si>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</si>
  <si>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</si>
  <si>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</si>
  <si>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</si>
  <si>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</si>
  <si>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</si>
  <si>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</si>
  <si>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</si>
  <si>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</si>
  <si>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</si>
  <si>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</si>
  <si>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</si>
  <si>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</si>
  <si>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</si>
  <si>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</si>
  <si>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</si>
  <si>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</si>
  <si>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</si>
  <si>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</si>
  <si>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</si>
  <si>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</si>
  <si>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</si>
  <si>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</si>
  <si>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</si>
  <si>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</si>
  <si>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</si>
  <si>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</si>
  <si>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</si>
  <si>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</si>
  <si>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</si>
  <si>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</si>
  <si>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</si>
  <si>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</si>
  <si>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</si>
  <si>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</si>
  <si>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</si>
  <si>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</si>
  <si>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</si>
  <si>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</si>
  <si>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</si>
  <si>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</si>
  <si>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</si>
  <si>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</si>
  <si>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</si>
  <si>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</si>
  <si>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</si>
  <si>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</si>
  <si>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</si>
  <si>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</si>
  <si>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</si>
  <si>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</si>
  <si>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</si>
  <si>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</si>
  <si>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</si>
  <si>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</si>
  <si>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</si>
  <si>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</si>
  <si>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</si>
  <si>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</si>
  <si>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</si>
  <si>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</si>
  <si>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</si>
  <si>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</si>
  <si>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</si>
  <si>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</si>
  <si>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</si>
  <si>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</si>
  <si>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</si>
  <si>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</si>
  <si>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</si>
  <si>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</si>
  <si>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</si>
  <si>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</si>
  <si>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</si>
  <si>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</si>
  <si>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</si>
  <si>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</si>
  <si>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</si>
  <si>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</si>
  <si>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</si>
  <si>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</si>
  <si>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</si>
  <si>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</si>
  <si>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</si>
  <si>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</si>
  <si>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</si>
  <si>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</si>
  <si>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</si>
  <si>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</si>
  <si>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</si>
  <si>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</si>
  <si>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</si>
  <si>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</si>
  <si>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</si>
  <si>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</si>
  <si>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</si>
  <si>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</si>
  <si>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</si>
  <si>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</si>
  <si>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</si>
  <si>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</si>
  <si>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</si>
  <si>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</si>
  <si>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</si>
  <si>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</si>
  <si>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</si>
  <si>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</si>
  <si>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</si>
  <si>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</si>
  <si>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</si>
  <si>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</si>
  <si>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</si>
  <si>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</si>
  <si>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</si>
  <si>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</si>
  <si>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</si>
  <si>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</si>
  <si>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</si>
  <si>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</si>
  <si>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</si>
  <si>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</si>
  <si>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</si>
  <si>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</si>
  <si>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</si>
  <si>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</si>
  <si>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</si>
  <si>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</si>
  <si>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</si>
  <si>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</si>
  <si>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</si>
  <si>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</si>
  <si>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</si>
  <si>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</si>
  <si>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</si>
  <si>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</si>
  <si>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</si>
  <si>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</si>
  <si>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</si>
  <si>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</si>
  <si>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</si>
  <si>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</si>
  <si>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</si>
  <si>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</si>
  <si>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</si>
  <si>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</si>
  <si>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</si>
  <si>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</si>
  <si>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</si>
  <si>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</si>
  <si>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</si>
  <si>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</si>
  <si>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</si>
  <si>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</si>
  <si>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</si>
  <si>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</si>
  <si>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</si>
  <si>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</si>
  <si>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</si>
  <si>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</si>
  <si>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</si>
  <si>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</si>
  <si>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</si>
  <si>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</si>
  <si>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</si>
  <si>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</si>
  <si>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</si>
  <si>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</si>
  <si>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</si>
  <si>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</si>
  <si>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</si>
  <si>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</si>
  <si>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</si>
  <si>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</si>
  <si>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</si>
  <si>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</si>
  <si>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</si>
  <si>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</si>
  <si>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</si>
  <si>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</si>
  <si>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</si>
  <si>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</si>
  <si>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</si>
  <si>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</si>
  <si>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</si>
  <si>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</si>
  <si>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</si>
  <si>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</si>
  <si>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</si>
  <si>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</si>
  <si>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</si>
  <si>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</si>
  <si>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</si>
  <si>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</si>
  <si>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</si>
  <si>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</si>
  <si>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</si>
  <si>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</si>
  <si>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</si>
  <si>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</si>
  <si>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</si>
  <si>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</si>
  <si>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</si>
  <si>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</si>
  <si>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</si>
  <si>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</si>
  <si>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</si>
  <si>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</si>
  <si>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</si>
  <si>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</si>
  <si>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</si>
  <si>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</si>
  <si>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</si>
  <si>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</si>
  <si>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</si>
  <si>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</si>
  <si>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</si>
  <si>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</si>
  <si>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</si>
  <si>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</si>
  <si>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</si>
  <si>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</si>
  <si>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</si>
  <si>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</si>
  <si>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</si>
  <si>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</si>
  <si>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</si>
  <si>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</si>
  <si>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</si>
  <si>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</si>
  <si>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</si>
  <si>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</si>
  <si>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</si>
  <si>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</si>
  <si>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</si>
  <si>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</si>
  <si>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</si>
  <si>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</si>
  <si>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</si>
  <si>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</si>
  <si>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</si>
  <si>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</si>
  <si>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</si>
  <si>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</si>
  <si>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</si>
  <si>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</si>
  <si>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</si>
  <si>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</si>
  <si>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</si>
  <si>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</si>
  <si>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</si>
  <si>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</si>
  <si>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</si>
  <si>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</si>
  <si>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</si>
  <si>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</si>
  <si>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</si>
  <si>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</si>
  <si>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</si>
  <si>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</si>
  <si>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</si>
  <si>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</si>
  <si>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</si>
  <si>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</si>
  <si>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</si>
  <si>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</si>
  <si>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</si>
  <si>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</si>
  <si>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</si>
  <si>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</si>
  <si>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</si>
  <si>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</si>
  <si>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</si>
  <si>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</si>
  <si>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</si>
  <si>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</si>
  <si>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</si>
  <si>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</si>
  <si>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</si>
  <si>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</si>
  <si>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</si>
  <si>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</si>
  <si>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</si>
  <si>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</si>
  <si>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</si>
  <si>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</si>
  <si>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</si>
  <si>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</si>
  <si>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</si>
  <si>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</si>
  <si>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</si>
  <si>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</si>
  <si>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</si>
  <si>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</si>
  <si>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</si>
  <si>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</si>
  <si>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</si>
  <si>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</si>
  <si>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</si>
  <si>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</si>
  <si>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</si>
  <si>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</si>
  <si>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</si>
  <si>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</si>
  <si>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</si>
  <si>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</si>
  <si>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</si>
  <si>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</si>
  <si>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</si>
  <si>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</si>
  <si>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</si>
  <si>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</si>
  <si>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</si>
  <si>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</si>
  <si>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</si>
  <si>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</si>
  <si>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</si>
  <si>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</si>
  <si>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</si>
  <si>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</si>
  <si>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</si>
  <si>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</si>
  <si>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</si>
  <si>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</si>
  <si>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</si>
  <si>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</si>
  <si>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</si>
  <si>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</si>
  <si>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</si>
  <si>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</si>
  <si>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</si>
  <si>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</si>
  <si>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</si>
  <si>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</si>
  <si>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</si>
  <si>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</si>
  <si>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</si>
  <si>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</si>
  <si>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</si>
  <si>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</si>
  <si>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</si>
  <si>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</si>
  <si>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</si>
  <si>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</si>
  <si>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</si>
  <si>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</si>
  <si>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</si>
  <si>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</si>
  <si>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</si>
  <si>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</si>
  <si>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</si>
  <si>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</si>
  <si>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</si>
  <si>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</si>
  <si>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</si>
  <si>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</si>
  <si>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</si>
  <si>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</si>
  <si>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</si>
  <si>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</si>
  <si>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</si>
  <si>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</si>
  <si>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</si>
  <si>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</si>
  <si>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</si>
  <si>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</si>
  <si>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</si>
  <si>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</si>
  <si>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</si>
  <si>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</si>
  <si>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</si>
  <si>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</si>
  <si>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</si>
  <si>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</si>
  <si>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</si>
  <si>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</si>
  <si>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</si>
  <si>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</si>
  <si>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</si>
  <si>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</si>
  <si>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</si>
  <si>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</si>
  <si>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</si>
  <si>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</si>
  <si>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</si>
  <si>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</si>
  <si>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</si>
  <si>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</si>
  <si>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</si>
  <si>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</si>
  <si>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</si>
  <si>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</si>
  <si>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</si>
  <si>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</si>
  <si>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</si>
  <si>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</si>
  <si>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</si>
  <si>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</si>
  <si>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</si>
  <si>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</si>
  <si>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</si>
  <si>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</si>
  <si>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</si>
  <si>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</si>
  <si>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</si>
  <si>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</si>
  <si>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</si>
  <si>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</si>
  <si>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</si>
  <si>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</si>
  <si>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</si>
  <si>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</si>
  <si>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</si>
  <si>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</si>
  <si>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</si>
  <si>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</si>
  <si>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</si>
  <si>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</si>
  <si>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</si>
  <si>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</si>
  <si>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</si>
  <si>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</si>
  <si>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</si>
  <si>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</si>
  <si>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</si>
  <si>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</si>
  <si>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</si>
  <si>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</si>
  <si>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</si>
  <si>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</si>
  <si>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</si>
  <si>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</si>
  <si>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</si>
  <si>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</si>
  <si>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</si>
  <si>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</si>
  <si>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</si>
  <si>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</si>
  <si>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</si>
  <si>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</si>
  <si>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</si>
  <si>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</si>
  <si>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</si>
  <si>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</si>
  <si>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</si>
  <si>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</si>
  <si>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</si>
  <si>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</si>
  <si>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</si>
  <si>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</si>
  <si>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</si>
  <si>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</si>
  <si>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</si>
  <si>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</si>
  <si>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</si>
  <si>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</si>
  <si>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</si>
  <si>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</si>
  <si>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</si>
  <si>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</si>
  <si>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</si>
  <si>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</si>
  <si>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</si>
  <si>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</si>
  <si>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</si>
  <si>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</si>
  <si>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</si>
  <si>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</si>
  <si>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</si>
  <si>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</si>
  <si>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</si>
  <si>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</si>
  <si>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</si>
  <si>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</si>
  <si>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</si>
  <si>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</si>
  <si>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</si>
  <si>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</si>
  <si>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</si>
  <si>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</si>
  <si>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</si>
  <si>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</si>
  <si>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</si>
  <si>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</si>
  <si>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</si>
  <si>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</si>
  <si>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</si>
  <si>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</si>
  <si>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</si>
  <si>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</si>
  <si>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</si>
  <si>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</si>
  <si>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</si>
  <si>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</si>
  <si>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</si>
  <si>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</si>
  <si>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</si>
  <si>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</si>
  <si>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</si>
  <si>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</si>
  <si>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</si>
  <si>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</si>
  <si>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</si>
  <si>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</si>
  <si>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</si>
  <si>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</si>
  <si>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</si>
  <si>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</si>
  <si>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</si>
  <si>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</si>
  <si>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</si>
  <si>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</si>
  <si>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</si>
  <si>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</si>
  <si>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</si>
  <si>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</si>
  <si>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</si>
  <si>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</si>
  <si>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</si>
  <si>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</si>
  <si>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</si>
  <si>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</si>
  <si>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</si>
  <si>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</si>
  <si>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</si>
  <si>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</si>
  <si>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</si>
  <si>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</si>
  <si>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</si>
  <si>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</si>
  <si>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</si>
  <si>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</si>
  <si>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</si>
  <si>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</si>
  <si>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</si>
  <si>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</si>
  <si>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</si>
  <si>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</si>
  <si>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</si>
  <si>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</si>
  <si>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</si>
  <si>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</si>
  <si>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</si>
  <si>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</si>
  <si>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</si>
  <si>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</si>
  <si>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</si>
  <si>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</si>
  <si>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</si>
  <si>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</si>
  <si>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</si>
  <si>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</si>
  <si>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</si>
  <si>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</si>
  <si>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</si>
  <si>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</si>
  <si>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</si>
  <si>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</si>
  <si>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</si>
  <si>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</si>
  <si>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</si>
  <si>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</si>
  <si>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</si>
  <si>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</si>
  <si>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</si>
  <si>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</si>
  <si>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</si>
  <si>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</si>
  <si>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</si>
  <si>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</si>
  <si>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</si>
  <si>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</si>
  <si>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</si>
  <si>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</si>
  <si>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</si>
  <si>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</si>
  <si>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</si>
  <si>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</si>
  <si>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</si>
  <si>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</si>
  <si>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</si>
  <si>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</si>
  <si>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</si>
  <si>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</si>
  <si>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</si>
  <si>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</si>
  <si>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</si>
  <si>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</si>
  <si>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</si>
  <si>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</si>
  <si>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</si>
  <si>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</si>
  <si>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</si>
  <si>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</si>
  <si>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</si>
  <si>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</si>
  <si>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</si>
  <si>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</si>
  <si>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</si>
  <si>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</si>
  <si>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</si>
  <si>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</si>
  <si>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</si>
  <si>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</si>
  <si>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</si>
  <si>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</si>
  <si>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</si>
  <si>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</si>
  <si>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</si>
  <si>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</si>
  <si>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</si>
  <si>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</si>
  <si>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</si>
  <si>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</si>
  <si>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</si>
  <si>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</si>
  <si>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</si>
  <si>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</si>
  <si>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</si>
  <si>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</si>
  <si>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</si>
  <si>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</si>
  <si>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</si>
  <si>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</si>
  <si>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</si>
  <si>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</si>
  <si>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</si>
  <si>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</si>
  <si>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</si>
  <si>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</si>
  <si>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</si>
  <si>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</si>
  <si>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</si>
  <si>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</si>
  <si>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</si>
  <si>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</si>
  <si>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</si>
  <si>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</si>
  <si>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</si>
  <si>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</si>
  <si>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</si>
  <si>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</si>
  <si>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</si>
  <si>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</si>
  <si>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</si>
  <si>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</si>
  <si>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</si>
  <si>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</si>
  <si>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</si>
  <si>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</si>
  <si>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</si>
  <si>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</si>
  <si>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</si>
  <si>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</si>
  <si>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</si>
  <si>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</si>
  <si>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</si>
  <si>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</si>
  <si>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</si>
  <si>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</si>
  <si>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</si>
  <si>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</si>
  <si>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</si>
  <si>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</si>
  <si>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</si>
  <si>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</si>
  <si>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</si>
  <si>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</si>
  <si>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</si>
  <si>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</si>
  <si>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</si>
  <si>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</si>
  <si>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</si>
  <si>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</si>
  <si>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</si>
  <si>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</si>
  <si>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</si>
  <si>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</si>
  <si>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</si>
  <si>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</si>
  <si>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</si>
  <si>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</si>
  <si>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</si>
  <si>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</si>
  <si>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</si>
  <si>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</si>
  <si>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</si>
  <si>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</si>
  <si>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</si>
  <si>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</si>
  <si>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</si>
  <si>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</si>
  <si>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</si>
  <si>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</si>
  <si>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</si>
  <si>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</si>
  <si>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</si>
  <si>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</si>
  <si>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</si>
  <si>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</si>
  <si>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</si>
  <si>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</si>
  <si>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</si>
  <si>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</si>
  <si>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</si>
  <si>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</si>
  <si>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</si>
  <si>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</si>
  <si>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</si>
  <si>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</si>
  <si>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</si>
  <si>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</si>
  <si>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</si>
  <si>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</si>
  <si>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</si>
  <si>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</si>
  <si>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</si>
  <si>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</si>
  <si>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</si>
  <si>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</si>
  <si>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</si>
  <si>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</si>
  <si>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</si>
  <si>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</si>
  <si>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</si>
  <si>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</si>
  <si>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</si>
  <si>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</si>
  <si>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</si>
  <si>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</si>
  <si>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</si>
  <si>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</si>
  <si>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</si>
  <si>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</si>
  <si>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</si>
  <si>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</si>
  <si>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</si>
  <si>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</si>
  <si>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</si>
  <si>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</si>
  <si>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</si>
  <si>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</si>
  <si>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</si>
  <si>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</si>
  <si>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</si>
  <si>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</si>
  <si>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</si>
  <si>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</si>
  <si>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</si>
  <si>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</si>
  <si>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</si>
  <si>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</si>
  <si>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</si>
  <si>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</si>
  <si>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</si>
  <si>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</si>
  <si>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</si>
  <si>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</si>
  <si>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</si>
  <si>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</si>
  <si>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</si>
  <si>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</si>
  <si>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</si>
  <si>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</si>
  <si>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</si>
  <si>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</si>
  <si>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</si>
  <si>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</si>
  <si>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</si>
  <si>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</si>
  <si>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</si>
  <si>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</si>
  <si>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</si>
  <si>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</si>
  <si>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</si>
  <si>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</si>
  <si>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</si>
  <si>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</si>
  <si>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</si>
  <si>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</si>
  <si>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</si>
  <si>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</si>
  <si>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</si>
  <si>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</si>
  <si>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</si>
  <si>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</si>
  <si>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</si>
  <si>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</si>
  <si>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</si>
  <si>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</si>
  <si>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</si>
  <si>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</si>
  <si>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</si>
  <si>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</si>
  <si>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</si>
  <si>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</si>
  <si>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</si>
  <si>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</si>
  <si>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</si>
  <si>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</si>
  <si>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</si>
  <si>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</si>
  <si>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</si>
  <si>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</si>
  <si>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</si>
  <si>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</si>
  <si>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</si>
  <si>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</si>
  <si>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</si>
  <si>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</si>
  <si>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</si>
  <si>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</si>
  <si>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</si>
  <si>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</si>
  <si>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</si>
  <si>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</si>
  <si>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</si>
  <si>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</si>
  <si>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</si>
  <si>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</si>
  <si>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</si>
  <si>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</si>
  <si>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</si>
  <si>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</si>
  <si>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</si>
  <si>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</si>
  <si>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</si>
  <si>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</si>
  <si>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</si>
  <si>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</si>
  <si>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</si>
  <si>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</si>
  <si>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</si>
  <si>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</si>
  <si>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</si>
  <si>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</si>
  <si>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</si>
  <si>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</si>
  <si>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</si>
  <si>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</si>
  <si>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</si>
  <si>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</si>
  <si>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</si>
  <si>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</si>
  <si>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</si>
  <si>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</si>
  <si>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</si>
  <si>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</si>
  <si>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</si>
  <si>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</si>
  <si>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</si>
  <si>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</si>
  <si>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</si>
  <si>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</si>
  <si>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</si>
  <si>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</si>
  <si>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</si>
  <si>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</si>
  <si>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</si>
  <si>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</si>
  <si>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</si>
  <si>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</si>
  <si>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</si>
  <si>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</si>
  <si>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</si>
  <si>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</si>
  <si>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</si>
  <si>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</si>
  <si>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</si>
  <si>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</si>
  <si>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</si>
  <si>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</si>
  <si>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</si>
  <si>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</si>
  <si>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</si>
  <si>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</si>
  <si>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</si>
  <si>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</si>
  <si>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</si>
  <si>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</si>
  <si>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</si>
  <si>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</si>
  <si>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</si>
  <si>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</si>
  <si>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</si>
  <si>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</si>
  <si>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</si>
  <si>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</si>
  <si>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</si>
  <si>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</si>
  <si>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</si>
  <si>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</si>
  <si>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</si>
  <si>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</si>
  <si>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</si>
  <si>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</si>
  <si>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</si>
  <si>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</si>
  <si>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</si>
  <si>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</si>
  <si>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</si>
  <si>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</si>
  <si>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</si>
  <si>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</si>
  <si>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</si>
  <si>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</si>
  <si>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</si>
  <si>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</si>
  <si>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</si>
  <si>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</si>
  <si>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</si>
  <si>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</si>
  <si>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</si>
  <si>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</si>
  <si>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</si>
  <si>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</si>
  <si>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</si>
  <si>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</si>
  <si>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</si>
  <si>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</si>
  <si>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</si>
  <si>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</si>
  <si>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</si>
  <si>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</si>
  <si>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</si>
  <si>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</si>
  <si>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</si>
  <si>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</si>
  <si>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</si>
  <si>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</si>
  <si>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</si>
  <si>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</si>
  <si>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</si>
  <si>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</si>
  <si>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</si>
  <si>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</si>
  <si>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</si>
  <si>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</si>
  <si>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</si>
  <si>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</si>
  <si>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</si>
  <si>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</si>
  <si>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</si>
  <si>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</si>
  <si>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</si>
  <si>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</si>
  <si>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</si>
  <si>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</si>
  <si>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</si>
  <si>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</si>
  <si>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</si>
  <si>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</si>
  <si>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</si>
  <si>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</si>
  <si>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</si>
  <si>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</si>
  <si>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</si>
  <si>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</si>
  <si>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</si>
  <si>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</si>
  <si>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</si>
  <si>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</si>
  <si>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</si>
  <si>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</si>
  <si>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</si>
  <si>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</si>
  <si>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</si>
  <si>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</si>
  <si>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</si>
  <si>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</si>
  <si>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</si>
  <si>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</si>
  <si>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</si>
  <si>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</si>
  <si>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</si>
  <si>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</si>
  <si>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</si>
  <si>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</si>
  <si>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</si>
  <si>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</si>
  <si>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</si>
  <si>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</si>
  <si>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</si>
  <si>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</si>
  <si>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</si>
  <si>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</si>
  <si>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</si>
  <si>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</si>
  <si>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</si>
  <si>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</si>
  <si>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</si>
  <si>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</si>
  <si>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</si>
  <si>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</si>
  <si>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</si>
  <si>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</si>
  <si>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</si>
  <si>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</si>
  <si>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</si>
  <si>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</si>
  <si>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</si>
  <si>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</si>
  <si>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</si>
  <si>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</si>
  <si>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</si>
  <si>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</si>
  <si>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</si>
  <si>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</si>
  <si>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</si>
  <si>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</si>
  <si>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</si>
  <si>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</si>
  <si>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</si>
  <si>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</si>
  <si>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</si>
  <si>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</si>
  <si>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</si>
  <si>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</si>
  <si>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</si>
  <si>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</si>
  <si>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</si>
  <si>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</si>
  <si>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</si>
  <si>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</si>
  <si>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</si>
  <si>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</si>
  <si>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</si>
  <si>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</si>
  <si>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</si>
  <si>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</si>
  <si>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</si>
  <si>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</si>
  <si>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</si>
  <si>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</si>
  <si>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</si>
  <si>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</si>
  <si>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</si>
  <si>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</si>
  <si>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</si>
  <si>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</si>
  <si>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</si>
  <si>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</si>
  <si>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</si>
  <si>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</si>
  <si>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</si>
  <si>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</si>
  <si>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</si>
  <si>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</si>
  <si>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</si>
  <si>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</si>
  <si>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</si>
  <si>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</si>
  <si>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</si>
  <si>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</si>
  <si>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</si>
  <si>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</si>
  <si>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</si>
  <si>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</si>
  <si>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</si>
  <si>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</si>
  <si>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</si>
  <si>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</si>
  <si>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</si>
  <si>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</si>
  <si>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</si>
  <si>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</si>
  <si>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</si>
  <si>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</si>
  <si>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</si>
  <si>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</si>
  <si>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</si>
  <si>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</si>
  <si>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</si>
  <si>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</si>
  <si>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</si>
  <si>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</si>
  <si>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</si>
  <si>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</si>
  <si>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</si>
  <si>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</si>
  <si>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</si>
  <si>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</si>
  <si>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</si>
  <si>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</si>
  <si>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</si>
  <si>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</si>
  <si>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</si>
  <si>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</si>
  <si>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</si>
  <si>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</si>
  <si>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</si>
  <si>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</si>
  <si>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</si>
  <si>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</si>
  <si>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</si>
  <si>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</si>
  <si>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</si>
  <si>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</si>
  <si>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</si>
  <si>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</si>
  <si>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</si>
  <si>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</si>
  <si>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</si>
  <si>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</si>
  <si>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</si>
  <si>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</si>
  <si>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</si>
  <si>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</si>
  <si>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</si>
  <si>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</si>
  <si>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</si>
  <si>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</si>
  <si>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</si>
  <si>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</si>
  <si>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</si>
  <si>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</si>
  <si>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</si>
  <si>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</si>
  <si>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</si>
  <si>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</si>
  <si>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</si>
  <si>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</si>
  <si>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</si>
  <si>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</si>
  <si>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</si>
  <si>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</si>
  <si>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</si>
  <si>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</si>
  <si>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</si>
  <si>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</si>
  <si>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</si>
  <si>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</si>
  <si>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</si>
  <si>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</si>
  <si>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</si>
  <si>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</si>
  <si>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</si>
  <si>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</si>
  <si>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</si>
  <si>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</si>
  <si>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</si>
  <si>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</si>
  <si>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</si>
  <si>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</si>
  <si>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</si>
  <si>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</si>
  <si>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</si>
  <si>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</si>
  <si>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</si>
  <si>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</si>
  <si>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</si>
  <si>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</si>
  <si>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</si>
  <si>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</si>
  <si>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</si>
  <si>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</si>
  <si>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</si>
  <si>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</si>
  <si>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</si>
  <si>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</si>
  <si>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</si>
  <si>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</si>
  <si>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</si>
  <si>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</si>
  <si>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</si>
  <si>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</si>
  <si>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</si>
  <si>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</si>
  <si>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</si>
  <si>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</si>
  <si>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</si>
  <si>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</si>
  <si>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</si>
  <si>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</si>
  <si>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</si>
  <si>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</si>
  <si>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</si>
  <si>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</si>
  <si>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</si>
  <si>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</si>
  <si>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</si>
  <si>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</si>
  <si>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</si>
  <si>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</si>
  <si>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</si>
  <si>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</si>
  <si>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</si>
  <si>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</si>
  <si>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</si>
  <si>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</si>
  <si>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</si>
  <si>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</si>
  <si>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</si>
  <si>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</si>
  <si>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</si>
  <si>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</si>
  <si>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</si>
  <si>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</si>
  <si>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</si>
  <si>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</si>
  <si>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</si>
  <si>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</si>
  <si>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</si>
  <si>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</si>
  <si>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</si>
  <si>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</si>
  <si>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</si>
  <si>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</si>
  <si>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</si>
  <si>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</si>
  <si>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</si>
  <si>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</si>
  <si>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</si>
  <si>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</si>
  <si>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</si>
  <si>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</si>
  <si>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</si>
  <si>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</si>
  <si>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</si>
  <si>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</si>
  <si>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</si>
  <si>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</si>
  <si>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</si>
  <si>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</si>
  <si>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</si>
  <si>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</si>
  <si>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</si>
  <si>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</si>
  <si>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</si>
  <si>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</si>
  <si>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</si>
  <si>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</si>
  <si>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</si>
  <si>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</si>
  <si>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</si>
  <si>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</si>
  <si>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</si>
  <si>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</si>
  <si>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</si>
  <si>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</si>
  <si>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</si>
  <si>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</si>
  <si>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</si>
  <si>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</si>
  <si>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</si>
  <si>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</si>
  <si>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</si>
  <si>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</si>
  <si>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</si>
  <si>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</si>
  <si>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</si>
  <si>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</si>
  <si>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</si>
  <si>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</si>
  <si>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</si>
  <si>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</si>
  <si>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</si>
  <si>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</si>
  <si>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</si>
  <si>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</si>
  <si>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</si>
  <si>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</si>
  <si>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</si>
  <si>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</si>
  <si>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</si>
  <si>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</si>
  <si>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</si>
  <si>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</si>
  <si>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</si>
  <si>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</si>
  <si>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</si>
  <si>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</si>
  <si>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</si>
  <si>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</si>
  <si>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</si>
  <si>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</si>
  <si>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</si>
  <si>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</si>
  <si>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</si>
  <si>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</si>
  <si>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</si>
  <si>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</si>
  <si>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</si>
  <si>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</si>
  <si>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</si>
  <si>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</si>
  <si>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</si>
  <si>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</si>
  <si>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</si>
  <si>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</si>
  <si>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</si>
  <si>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</si>
  <si>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</si>
  <si>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</si>
  <si>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</si>
  <si>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</si>
  <si>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</si>
  <si>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</si>
  <si>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</si>
  <si>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</si>
  <si>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</si>
  <si>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</si>
  <si>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</si>
  <si>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</si>
  <si>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</si>
  <si>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</si>
  <si>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</si>
  <si>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</si>
  <si>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</si>
  <si>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</si>
  <si>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</si>
  <si>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</si>
  <si>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</si>
  <si>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</si>
  <si>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</si>
  <si>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</si>
  <si>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</si>
  <si>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</si>
  <si>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</si>
  <si>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</si>
  <si>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</si>
  <si>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</si>
  <si>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</si>
  <si>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</si>
  <si>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</si>
  <si>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</si>
  <si>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</si>
  <si>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</si>
  <si>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</si>
  <si>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</si>
  <si>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</si>
  <si>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</si>
  <si>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</si>
  <si>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</si>
  <si>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</si>
  <si>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</si>
  <si>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</si>
  <si>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</si>
  <si>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</si>
  <si>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</si>
  <si>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</si>
  <si>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</si>
  <si>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</si>
  <si>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</si>
  <si>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</si>
  <si>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</si>
  <si>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</si>
  <si>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</si>
  <si>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</si>
  <si>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</si>
  <si>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</si>
  <si>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</si>
  <si>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</si>
  <si>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</si>
  <si>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</si>
  <si>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</si>
  <si>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</si>
  <si>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</si>
  <si>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</si>
  <si>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</si>
  <si>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</si>
  <si>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</si>
  <si>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</si>
  <si>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</si>
  <si>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</si>
  <si>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</si>
  <si>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</si>
  <si>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</si>
  <si>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</si>
  <si>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</si>
  <si>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</si>
  <si>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</si>
  <si>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</si>
  <si>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</si>
  <si>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</si>
  <si>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</si>
  <si>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</si>
  <si>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</si>
  <si>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</si>
  <si>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</si>
  <si>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</si>
  <si>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</si>
  <si>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</si>
  <si>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</si>
  <si>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</si>
  <si>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</si>
  <si>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</si>
  <si>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</si>
  <si>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</si>
  <si>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</si>
  <si>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</si>
  <si>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</si>
  <si>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</si>
  <si>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</si>
  <si>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</si>
  <si>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</si>
  <si>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</si>
  <si>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</si>
  <si>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</si>
  <si>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</si>
  <si>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</si>
  <si>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</si>
  <si>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</si>
  <si>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</si>
  <si>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</si>
  <si>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</si>
  <si>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</si>
  <si>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</si>
  <si>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</si>
  <si>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</si>
  <si>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</si>
  <si>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</si>
  <si>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</si>
  <si>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</si>
  <si>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</si>
  <si>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</si>
  <si>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</si>
  <si>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</si>
  <si>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</si>
  <si>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</si>
  <si>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</si>
  <si>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</si>
  <si>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</si>
  <si>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</si>
  <si>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</si>
  <si>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</si>
  <si>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</si>
  <si>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</si>
  <si>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</si>
  <si>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</si>
  <si>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</si>
  <si>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</si>
  <si>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</si>
  <si>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</si>
  <si>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</si>
  <si>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</si>
  <si>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</si>
  <si>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</si>
  <si>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</si>
  <si>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</si>
  <si>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</si>
  <si>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</si>
  <si>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</si>
  <si>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</si>
  <si>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</si>
  <si>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</si>
  <si>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</si>
  <si>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</si>
  <si>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</si>
  <si>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</si>
  <si>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</si>
  <si>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</si>
  <si>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</si>
  <si>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</si>
  <si>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</si>
  <si>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</si>
  <si>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</si>
  <si>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</si>
  <si>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</si>
  <si>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</si>
  <si>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</si>
  <si>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</si>
  <si>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</si>
  <si>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</si>
  <si>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</si>
  <si>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</si>
  <si>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</si>
  <si>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</si>
  <si>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</si>
  <si>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</si>
  <si>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</si>
  <si>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</si>
  <si>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</si>
  <si>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</si>
  <si>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</si>
  <si>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</si>
  <si>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</si>
  <si>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</si>
  <si>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</si>
  <si>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</si>
  <si>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</si>
  <si>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</si>
  <si>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</si>
  <si>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</si>
  <si>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</si>
  <si>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</si>
  <si>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</si>
  <si>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</si>
  <si>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</si>
  <si>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</si>
  <si>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</si>
  <si>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</si>
  <si>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</si>
  <si>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</si>
  <si>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</si>
  <si>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</si>
  <si>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</si>
  <si>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</si>
  <si>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</si>
  <si>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</si>
  <si>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</si>
  <si>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</si>
  <si>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</si>
  <si>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</si>
  <si>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</si>
  <si>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</si>
  <si>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</si>
  <si>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</si>
  <si>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</si>
  <si>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</si>
  <si>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</si>
  <si>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</si>
  <si>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</si>
  <si>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</si>
  <si>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</si>
  <si>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</si>
  <si>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</si>
  <si>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</si>
  <si>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</si>
  <si>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</si>
  <si>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</si>
  <si>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</si>
  <si>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</si>
  <si>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</si>
  <si>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</si>
  <si>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</si>
  <si>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</si>
  <si>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</si>
  <si>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</si>
  <si>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</si>
  <si>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</si>
  <si>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</si>
  <si>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</si>
  <si>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</si>
  <si>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</si>
  <si>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</si>
  <si>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</si>
  <si>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</si>
  <si>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</si>
  <si>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</si>
  <si>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</si>
  <si>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</si>
  <si>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</si>
  <si>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</si>
  <si>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</si>
  <si>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</si>
  <si>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</si>
  <si>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</si>
  <si>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</si>
  <si>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</si>
  <si>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</si>
  <si>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</si>
  <si>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</si>
  <si>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</si>
  <si>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</si>
  <si>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</si>
  <si>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</si>
  <si>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</si>
  <si>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</si>
  <si>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</si>
  <si>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</si>
  <si>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</si>
  <si>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</si>
  <si>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</si>
  <si>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</si>
  <si>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</si>
  <si>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</si>
  <si>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</si>
  <si>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</si>
  <si>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</si>
  <si>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</si>
  <si>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</si>
  <si>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</si>
  <si>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</si>
  <si>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</si>
  <si>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</si>
  <si>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</si>
  <si>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</si>
  <si>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</si>
  <si>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</si>
  <si>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</si>
  <si>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</si>
  <si>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</si>
  <si>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</si>
  <si>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</si>
  <si>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</si>
  <si>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</si>
  <si>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</si>
  <si>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</si>
  <si>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</si>
  <si>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</si>
  <si>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</si>
  <si>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</si>
  <si>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</si>
  <si>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</si>
  <si>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</si>
  <si>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</si>
  <si>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</si>
  <si>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</si>
  <si>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</si>
  <si>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</si>
  <si>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</si>
  <si>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</si>
  <si>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</si>
  <si>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</si>
  <si>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</si>
  <si>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</si>
  <si>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</si>
  <si>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</si>
  <si>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</si>
  <si>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</si>
  <si>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</si>
  <si>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</si>
  <si>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</si>
  <si>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</si>
  <si>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</si>
  <si>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</si>
  <si>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</si>
  <si>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</si>
  <si>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</si>
  <si>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</si>
  <si>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</si>
  <si>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</si>
  <si>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</si>
  <si>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</si>
  <si>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</si>
  <si>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</si>
  <si>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</si>
  <si>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</si>
  <si>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</si>
  <si>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</si>
  <si>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</si>
  <si>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</si>
  <si>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</si>
  <si>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</si>
  <si>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</si>
  <si>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</si>
  <si>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</si>
  <si>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</si>
  <si>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</si>
  <si>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</si>
  <si>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</si>
  <si>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</si>
  <si>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</si>
  <si>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</si>
  <si>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</si>
  <si>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</si>
  <si>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</si>
  <si>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</si>
  <si>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</si>
  <si>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</si>
  <si>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</si>
  <si>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</si>
  <si>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</si>
  <si>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</si>
  <si>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</si>
  <si>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</si>
  <si>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</si>
  <si>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</si>
  <si>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</si>
  <si>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</si>
  <si>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</si>
  <si>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</si>
  <si>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</si>
  <si>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</si>
  <si>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</si>
  <si>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</si>
  <si>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</si>
  <si>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</si>
  <si>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</si>
  <si>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</si>
  <si>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</si>
  <si>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</si>
  <si>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</si>
  <si>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</si>
  <si>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</si>
  <si>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</si>
  <si>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</si>
  <si>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</si>
  <si>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</si>
  <si>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</si>
  <si>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</si>
  <si>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</si>
  <si>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</si>
  <si>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</si>
  <si>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</si>
  <si>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</si>
  <si>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</si>
  <si>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</si>
  <si>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</si>
  <si>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</si>
  <si>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</si>
  <si>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</si>
  <si>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</si>
  <si>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</si>
  <si>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</si>
  <si>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</si>
  <si>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</si>
  <si>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</si>
  <si>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</si>
  <si>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</si>
  <si>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</si>
  <si>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</si>
  <si>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</si>
  <si>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</si>
  <si>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</si>
  <si>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</si>
  <si>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</si>
  <si>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</si>
  <si>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</si>
  <si>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</si>
  <si>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</si>
  <si>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</si>
  <si>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</si>
  <si>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</si>
  <si>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</si>
  <si>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</si>
  <si>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</si>
  <si>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</si>
  <si>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</si>
  <si>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</si>
  <si>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</si>
  <si>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</si>
  <si>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</si>
  <si>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</si>
  <si>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</si>
  <si>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</si>
  <si>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</si>
  <si>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</si>
  <si>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</si>
  <si>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</si>
  <si>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</si>
  <si>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</si>
  <si>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</si>
  <si>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</si>
  <si>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</si>
  <si>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</si>
  <si>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</si>
  <si>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</si>
  <si>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</si>
  <si>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</si>
  <si>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</si>
  <si>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</si>
  <si>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</si>
  <si>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</si>
  <si>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</si>
  <si>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</si>
  <si>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</si>
  <si>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</si>
  <si>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</si>
  <si>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</si>
  <si>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</si>
  <si>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</si>
  <si>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</si>
  <si>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</si>
  <si>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</si>
  <si>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</si>
  <si>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</si>
  <si>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</si>
  <si>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</si>
  <si>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</si>
  <si>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</si>
  <si>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</si>
  <si>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</si>
  <si>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</si>
  <si>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</si>
  <si>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</si>
  <si>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</si>
  <si>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</si>
  <si>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</si>
  <si>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</si>
  <si>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</si>
  <si>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</si>
  <si>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</si>
  <si>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</si>
  <si>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</si>
  <si>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</si>
  <si>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</si>
  <si>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</si>
  <si>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</si>
  <si>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</si>
  <si>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</si>
  <si>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</si>
  <si>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</si>
  <si>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</si>
  <si>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</si>
  <si>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</si>
  <si>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</si>
  <si>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</si>
  <si>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</si>
  <si>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</si>
  <si>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</si>
  <si>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</si>
  <si>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</si>
  <si>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</si>
  <si>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</si>
  <si>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</si>
  <si>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</si>
  <si>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</si>
  <si>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</si>
  <si>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</si>
  <si>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</si>
  <si>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</si>
  <si>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</si>
  <si>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</si>
  <si>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</si>
  <si>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</si>
  <si>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</si>
  <si>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</si>
  <si>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</si>
  <si>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</si>
  <si>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</si>
  <si>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</si>
  <si>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</si>
  <si>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</si>
  <si>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</si>
  <si>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</si>
  <si>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</si>
  <si>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</si>
  <si>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</si>
  <si>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</si>
  <si>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</si>
  <si>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</si>
  <si>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</si>
  <si>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</si>
  <si>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</si>
  <si>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</si>
  <si>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</si>
  <si>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</si>
  <si>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</si>
  <si>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</si>
  <si>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</si>
  <si>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</si>
  <si>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</si>
  <si>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</si>
  <si>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</si>
  <si>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</si>
  <si>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</si>
  <si>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</si>
  <si>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</si>
  <si>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</si>
  <si>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</si>
  <si>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</si>
  <si>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</si>
  <si>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</si>
  <si>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</si>
  <si>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</si>
  <si>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</si>
  <si>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</si>
  <si>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</si>
  <si>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</si>
  <si>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</si>
  <si>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</si>
  <si>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</si>
  <si>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</si>
  <si>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</si>
  <si>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</si>
  <si>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</si>
  <si>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</si>
  <si>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</si>
  <si>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</si>
  <si>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</si>
  <si>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</si>
  <si>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</si>
  <si>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</si>
  <si>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</si>
  <si>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</si>
  <si>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</si>
  <si>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</si>
  <si>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</si>
  <si>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</si>
  <si>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</si>
  <si>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</si>
  <si>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</si>
  <si>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</si>
  <si>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</si>
  <si>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</si>
  <si>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</si>
  <si>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</si>
  <si>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</si>
  <si>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</si>
  <si>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</si>
  <si>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</si>
  <si>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</si>
  <si>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</si>
  <si>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</si>
  <si>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</si>
  <si>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</si>
  <si>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</si>
  <si>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</si>
  <si>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</si>
  <si>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Outcome</t>
  </si>
  <si>
    <t>Mean</t>
  </si>
  <si>
    <t>Mode</t>
  </si>
  <si>
    <t>Max</t>
  </si>
  <si>
    <t>Variance</t>
  </si>
  <si>
    <t>Standard Dev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</si>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</sst>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/>
    <xf numFmtId="0" fontId="0" fillId="0" borderId="0" xfId="0" quotePrefix="1"/>
    <xf numFmtId="2" fontId="0" fillId="0" borderId="0" xfId="0" applyNumberFormat="1"/>
    <xf numFmtId="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[Homework.xlsx]Pivot-Category!PivotTable1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 Category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'Pivot-Category'!$A$5:$A$13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'Pivot-Category'!$B$5:$B$13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89-42A8-837C-07AB4B1D9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974447"/>
        <c:axId val="299973615"/>
      </c:barChart>
      <c:catAx>
        <c:axId val="299974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73615"/>
        <c:crosses val="autoZero"/>
        <c:auto val="1"/>
        <c:lblAlgn val="ctr"/>
        <c:lblOffset val="100"/>
        <c:noMultiLvlLbl val="0"/>
      </c:catAx>
      <c:valAx>
        <c:axId val="29997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7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[Homework.xlsx]Pivot- Sub-Category!PivotTable4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Campaigns by</a:t>
            </a:r>
            <a:r>
              <a:rPr lang="en-US" baseline="0"/>
              <a:t>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6-4236-AD7D-A55698C310A6}"/>
            </c:ext>
          </c:extLst>
        </c:ser>
        <c:ser>
          <c:idx val="1"/>
          <c:order val="1"/>
          <c:tx>
            <c:strRef>
              <c:f>'Pivot-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F6-4236-AD7D-A55698C310A6}"/>
            </c:ext>
          </c:extLst>
        </c:ser>
        <c:ser>
          <c:idx val="2"/>
          <c:order val="2"/>
          <c:tx>
            <c:strRef>
              <c:f>'Pivot-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F6-4236-AD7D-A55698C310A6}"/>
            </c:ext>
          </c:extLst>
        </c:ser>
        <c:ser>
          <c:idx val="3"/>
          <c:order val="3"/>
          <c:tx>
            <c:strRef>
              <c:f>'Pivot-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F6-4236-AD7D-A55698C31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9987759"/>
        <c:axId val="299998575"/>
      </c:barChart>
      <c:catAx>
        <c:axId val="299987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98575"/>
        <c:crosses val="autoZero"/>
        <c:auto val="1"/>
        <c:lblAlgn val="ctr"/>
        <c:lblOffset val="100"/>
        <c:noMultiLvlLbl val="0"/>
      </c:catAx>
      <c:valAx>
        <c:axId val="29999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9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[Homework.xlsx]Pivot - Line Graph!PivotTable5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</a:t>
            </a:r>
            <a:r>
              <a:rPr lang="en-US" baseline="0"/>
              <a:t> Campaigns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8-431F-8B80-BA2014B83B2D}"/>
            </c:ext>
          </c:extLst>
        </c:ser>
        <c:ser>
          <c:idx val="1"/>
          <c:order val="1"/>
          <c:tx>
            <c:strRef>
              <c:f>'Pivot -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8-431F-8B80-BA2014B83B2D}"/>
            </c:ext>
          </c:extLst>
        </c:ser>
        <c:ser>
          <c:idx val="2"/>
          <c:order val="2"/>
          <c:tx>
            <c:strRef>
              <c:f>'Pivot -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F8-431F-8B80-BA2014B83B2D}"/>
            </c:ext>
          </c:extLst>
        </c:ser>
        <c:ser>
          <c:idx val="3"/>
          <c:order val="3"/>
          <c:tx>
            <c:strRef>
              <c:f>'Pivot -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-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-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F8-431F-8B80-BA2014B83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0148191"/>
        <c:axId val="1930136543"/>
      </c:lineChart>
      <c:catAx>
        <c:axId val="1930148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36543"/>
        <c:crosses val="autoZero"/>
        <c:auto val="1"/>
        <c:lblAlgn val="ctr"/>
        <c:lblOffset val="100"/>
        <c:noMultiLvlLbl val="0"/>
      </c:catAx>
      <c:valAx>
        <c:axId val="1930136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01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Bonus!$F$2:$F$14</c:f>
              <c:numCache>
                <c:formatCode>0.00</c:formatCode>
                <c:ptCount val="13"/>
                <c:pt idx="0">
                  <c:v>94.705882352941174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5-4A7E-9989-BD56442D203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Bonus!$G$2:$G$14</c:f>
              <c:numCache>
                <c:formatCode>0.00</c:formatCode>
                <c:ptCount val="13"/>
                <c:pt idx="0">
                  <c:v>0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5-4A7E-9989-BD56442D203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Bonus!$H$2:$H$14</c:f>
              <c:numCache>
                <c:formatCode>0.00</c:formatCode>
                <c:ptCount val="13"/>
                <c:pt idx="0">
                  <c:v>5.2941176470588234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5-4A7E-9989-BD56442D2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20960"/>
        <c:axId val="200084800"/>
      </c:lineChart>
      <c:catAx>
        <c:axId val="21409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4800"/>
        <c:crosses val="autoZero"/>
        <c:auto val="1"/>
        <c:lblAlgn val="ctr"/>
        <c:lblOffset val="100"/>
        <c:noMultiLvlLbl val="0"/>
      </c:catAx>
      <c:valAx>
        <c:axId val="20008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9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452436</xdr:colOff>
      <xdr:row>3</xdr:row>
      <xdr:rowOff>95250</xdr:rowOff>
    </xdr:from>
    <xdr:to>
      <xdr:col>18</xdr:col>
      <xdr:colOff>466725</xdr:colOff>
      <xdr:row>27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585786</xdr:colOff>
      <xdr:row>3</xdr:row>
      <xdr:rowOff>76199</xdr:rowOff>
    </xdr:from>
    <xdr:to>
      <xdr:col>22</xdr:col>
      <xdr:colOff>485775</xdr:colOff>
      <xdr:row>35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728662</xdr:colOff>
      <xdr:row>3</xdr:row>
      <xdr:rowOff>114299</xdr:rowOff>
    </xdr:from>
    <xdr:to>
      <xdr:col>20</xdr:col>
      <xdr:colOff>85725</xdr:colOff>
      <xdr:row>26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15</xdr:row>
      <xdr:rowOff>38100</xdr:rowOff>
    </xdr:from>
    <xdr:to>
      <xdr:col>13</xdr:col>
      <xdr:colOff>342900</xdr:colOff>
      <xdr:row>35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DF26C-1E84-44CA-89FF-15A5DD9F94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coleri" refreshedDate="43896.510101736108" createdVersion="6" refreshedVersion="6" minRefreshableVersion="3" recordCount="4114" xr:uid="{00000000-000A-0000-FFFF-FFFF05000000}">
  <cacheSource type="worksheet">
    <worksheetSource ref="A1:R4115" sheet="Full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coleri" refreshedDate="43896.52855787037" createdVersion="6" refreshedVersion="6" minRefreshableVersion="3" recordCount="4115" xr:uid="{00000000-000A-0000-FFFF-FFFF12000000}">
  <cacheSource type="worksheet">
    <worksheetSource ref="A1:R1048576" sheet="Full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Scoleri" refreshedDate="43896.592381828705" createdVersion="6" refreshedVersion="6" minRefreshableVersion="3" recordCount="4115" xr:uid="{00000000-000A-0000-FFFF-FFFF18000000}">
  <cacheSource type="worksheet">
    <worksheetSource ref="A1:T1048576" sheet="Full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C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D1" zoomScale="70" zoomScaleNormal="70" workbookViewId="0">
      <selection activeCell="O45" sqref="O1:O1048576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5546875" bestFit="1" customWidth="1"/>
    <col min="16" max="16" width="22.44140625" bestFit="1" customWidth="1"/>
    <col min="17" max="17" width="12" bestFit="1" customWidth="1"/>
    <col min="18" max="18" width="17.88671875" bestFit="1" customWidth="1"/>
    <col min="19" max="19" width="34.44140625" customWidth="1"/>
    <col min="20" max="20" width="28.66406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(E2/D2)*100</f>
        <v>136.85882352941178</v>
      </c>
      <c r="P2" s="6">
        <f t="shared" ref="P2:P65" si="1">(E2/L2)</f>
        <v>63.917582417582416</v>
      </c>
      <c r="Q2" t="s">
        <v>8310</v>
      </c>
      <c r="R2" t="s">
        <v>8311</v>
      </c>
      <c r="S2" s="10">
        <f t="shared" ref="S2:S65" si="2">(((J2/60)/60)/24)+DATE(1970,1,1)</f>
        <v>42177.007071759261</v>
      </c>
      <c r="T2" s="10">
        <f t="shared" ref="T2:T65" si="3">(((I2/60)/60)/24)+DATE(1970,1,1)</f>
        <v>42208.125</v>
      </c>
    </row>
    <row r="3" spans="1:20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142.60827250608273</v>
      </c>
      <c r="P3" s="6">
        <f t="shared" si="1"/>
        <v>185.48101265822785</v>
      </c>
      <c r="Q3" t="s">
        <v>8310</v>
      </c>
      <c r="R3" t="s">
        <v>8311</v>
      </c>
      <c r="S3" s="10">
        <f t="shared" si="2"/>
        <v>42766.600497685184</v>
      </c>
      <c r="T3" s="10">
        <f t="shared" si="3"/>
        <v>42796.600497685184</v>
      </c>
    </row>
    <row r="4" spans="1:20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(E66/D66)*100</f>
        <v>173.33333333333334</v>
      </c>
      <c r="P66" s="6">
        <f t="shared" ref="P66:P129" si="5">(E66/L66)</f>
        <v>86.666666666666671</v>
      </c>
      <c r="Q66" t="s">
        <v>8310</v>
      </c>
      <c r="R66" t="s">
        <v>8312</v>
      </c>
      <c r="S66" s="10">
        <f t="shared" ref="S66:S129" si="6">(((J66/60)/60)/24)+DATE(1970,1,1)</f>
        <v>41433.01829861111</v>
      </c>
      <c r="T66" s="10">
        <f t="shared" ref="T66:T129" si="7">(((I66/60)/60)/24)+DATE(1970,1,1)</f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6">
        <f t="shared" si="5"/>
        <v>132.05263157894737</v>
      </c>
      <c r="Q67" t="s">
        <v>8310</v>
      </c>
      <c r="R67" t="s">
        <v>8312</v>
      </c>
      <c r="S67" s="10">
        <f t="shared" si="6"/>
        <v>41835.821226851855</v>
      </c>
      <c r="T67" s="10">
        <f t="shared" si="7"/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(E130/D130)*100</f>
        <v>1.867</v>
      </c>
      <c r="P130" s="6">
        <f t="shared" ref="P130:P193" si="9">(E130/L130)</f>
        <v>311.16666666666669</v>
      </c>
      <c r="Q130" t="s">
        <v>8310</v>
      </c>
      <c r="R130" t="s">
        <v>8313</v>
      </c>
      <c r="S130" s="10">
        <f t="shared" ref="S130:S193" si="10">(((J130/60)/60)/24)+DATE(1970,1,1)</f>
        <v>42628.22792824074</v>
      </c>
      <c r="T130" s="10">
        <f t="shared" ref="T130:T193" si="11">(((I130/60)/60)/24)+DATE(1970,1,1)</f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0">
        <f t="shared" si="10"/>
        <v>41882.937303240738</v>
      </c>
      <c r="T131" s="10">
        <f t="shared" si="11"/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(E194/D194)*100</f>
        <v>1.6999999999999999E-3</v>
      </c>
      <c r="P194" s="6">
        <f t="shared" ref="P194:P257" si="13">(E194/L194)</f>
        <v>5.666666666666667</v>
      </c>
      <c r="Q194" t="s">
        <v>8310</v>
      </c>
      <c r="R194" t="s">
        <v>8314</v>
      </c>
      <c r="S194" s="10">
        <f t="shared" ref="S194:S257" si="14">(((J194/60)/60)/24)+DATE(1970,1,1)</f>
        <v>41899.792037037041</v>
      </c>
      <c r="T194" s="10">
        <f t="shared" ref="T194:T257" si="15">(((I194/60)/60)/24)+DATE(1970,1,1)</f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0">
        <f t="shared" si="14"/>
        <v>41911.934791666667</v>
      </c>
      <c r="T195" s="10">
        <f t="shared" si="15"/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(E258/D258)*100</f>
        <v>139.1</v>
      </c>
      <c r="P258" s="6">
        <f t="shared" ref="P258:P321" si="17">(E258/L258)</f>
        <v>65.756363636363631</v>
      </c>
      <c r="Q258" t="s">
        <v>8310</v>
      </c>
      <c r="R258" t="s">
        <v>8315</v>
      </c>
      <c r="S258" s="10">
        <f t="shared" ref="S258:S321" si="18">(((J258/60)/60)/24)+DATE(1970,1,1)</f>
        <v>41319.769293981481</v>
      </c>
      <c r="T258" s="10">
        <f t="shared" ref="T258:T321" si="19">(((I258/60)/60)/24)+DATE(1970,1,1)</f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6">
        <f t="shared" si="17"/>
        <v>66.70405357142856</v>
      </c>
      <c r="Q259" t="s">
        <v>8310</v>
      </c>
      <c r="R259" t="s">
        <v>8315</v>
      </c>
      <c r="S259" s="10">
        <f t="shared" si="18"/>
        <v>42479.626875000002</v>
      </c>
      <c r="T259" s="10">
        <f t="shared" si="19"/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(E322/D322)*100</f>
        <v>106.58000000000001</v>
      </c>
      <c r="P322" s="6">
        <f t="shared" ref="P322:P385" si="21">(E322/L322)</f>
        <v>134.91139240506328</v>
      </c>
      <c r="Q322" t="s">
        <v>8310</v>
      </c>
      <c r="R322" t="s">
        <v>8315</v>
      </c>
      <c r="S322" s="10">
        <f t="shared" ref="S322:S385" si="22">(((J322/60)/60)/24)+DATE(1970,1,1)</f>
        <v>42331.551307870366</v>
      </c>
      <c r="T322" s="10">
        <f t="shared" ref="T322:T385" si="23">(((I322/60)/60)/24)+DATE(1970,1,1)</f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6">
        <f t="shared" si="21"/>
        <v>106.62314540059347</v>
      </c>
      <c r="Q323" t="s">
        <v>8310</v>
      </c>
      <c r="R323" t="s">
        <v>8315</v>
      </c>
      <c r="S323" s="10">
        <f t="shared" si="22"/>
        <v>42647.446597222224</v>
      </c>
      <c r="T323" s="10">
        <f t="shared" si="23"/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(E386/D386)*100</f>
        <v>112.105</v>
      </c>
      <c r="P386" s="6">
        <f t="shared" ref="P386:P449" si="25">(E386/L386)</f>
        <v>58.540469973890339</v>
      </c>
      <c r="Q386" t="s">
        <v>8310</v>
      </c>
      <c r="R386" t="s">
        <v>8315</v>
      </c>
      <c r="S386" s="10">
        <f t="shared" ref="S386:S449" si="26">(((J386/60)/60)/24)+DATE(1970,1,1)</f>
        <v>41980.781793981485</v>
      </c>
      <c r="T386" s="10">
        <f t="shared" ref="T386:T449" si="27">(((I386/60)/60)/24)+DATE(1970,1,1)</f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6">
        <f t="shared" si="25"/>
        <v>111.79535864978902</v>
      </c>
      <c r="Q387" t="s">
        <v>8310</v>
      </c>
      <c r="R387" t="s">
        <v>8315</v>
      </c>
      <c r="S387" s="10">
        <f t="shared" si="26"/>
        <v>41934.584502314814</v>
      </c>
      <c r="T387" s="10">
        <f t="shared" si="27"/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(E450/D450)*100</f>
        <v>3.2804000000000002</v>
      </c>
      <c r="P450" s="6">
        <f t="shared" ref="P450:P513" si="29">(E450/L450)</f>
        <v>20.502500000000001</v>
      </c>
      <c r="Q450" t="s">
        <v>8310</v>
      </c>
      <c r="R450" t="s">
        <v>8316</v>
      </c>
      <c r="S450" s="10">
        <f t="shared" ref="S450:S513" si="30">(((J450/60)/60)/24)+DATE(1970,1,1)</f>
        <v>41753.758043981477</v>
      </c>
      <c r="T450" s="10">
        <f t="shared" ref="T450:T513" si="31">(((I450/60)/60)/24)+DATE(1970,1,1)</f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6">
        <f t="shared" si="29"/>
        <v>9</v>
      </c>
      <c r="Q451" t="s">
        <v>8310</v>
      </c>
      <c r="R451" t="s">
        <v>8316</v>
      </c>
      <c r="S451" s="10">
        <f t="shared" si="30"/>
        <v>41534.568113425928</v>
      </c>
      <c r="T451" s="10">
        <f t="shared" si="31"/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(E514/D514)*100</f>
        <v>0.13749999999999998</v>
      </c>
      <c r="P514" s="6">
        <f t="shared" ref="P514:P577" si="33">(E514/L514)</f>
        <v>5.5</v>
      </c>
      <c r="Q514" t="s">
        <v>8310</v>
      </c>
      <c r="R514" t="s">
        <v>8316</v>
      </c>
      <c r="S514" s="10">
        <f t="shared" ref="S514:S577" si="34">(((J514/60)/60)/24)+DATE(1970,1,1)</f>
        <v>42649.742210648154</v>
      </c>
      <c r="T514" s="10">
        <f t="shared" ref="T514:T577" si="35">(((I514/60)/60)/24)+DATE(1970,1,1)</f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6">
        <f t="shared" si="33"/>
        <v>102.38235294117646</v>
      </c>
      <c r="Q515" t="s">
        <v>8310</v>
      </c>
      <c r="R515" t="s">
        <v>8316</v>
      </c>
      <c r="S515" s="10">
        <f t="shared" si="34"/>
        <v>42552.653993055559</v>
      </c>
      <c r="T515" s="10">
        <f t="shared" si="35"/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(E578/D578)*100</f>
        <v>1.25E-3</v>
      </c>
      <c r="P578" s="6">
        <f t="shared" ref="P578:P641" si="37">(E578/L578)</f>
        <v>1</v>
      </c>
      <c r="Q578" t="s">
        <v>8319</v>
      </c>
      <c r="R578" t="s">
        <v>8320</v>
      </c>
      <c r="S578" s="10">
        <f t="shared" ref="S578:S641" si="38">(((J578/60)/60)/24)+DATE(1970,1,1)</f>
        <v>42031.471666666665</v>
      </c>
      <c r="T578" s="10">
        <f t="shared" ref="T578:T641" si="39">(((I578/60)/60)/24)+DATE(1970,1,1)</f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6">
        <f t="shared" si="37"/>
        <v>10</v>
      </c>
      <c r="Q579" t="s">
        <v>8319</v>
      </c>
      <c r="R579" t="s">
        <v>8320</v>
      </c>
      <c r="S579" s="10">
        <f t="shared" si="38"/>
        <v>42450.589143518519</v>
      </c>
      <c r="T579" s="10">
        <f t="shared" si="39"/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(E642/D642)*100</f>
        <v>144.28571428571428</v>
      </c>
      <c r="P642" s="6">
        <f t="shared" ref="P642:P705" si="41">(E642/L642)</f>
        <v>50.5</v>
      </c>
      <c r="Q642" t="s">
        <v>8319</v>
      </c>
      <c r="R642" t="s">
        <v>8321</v>
      </c>
      <c r="S642" s="10">
        <f t="shared" ref="S642:S705" si="42">(((J642/60)/60)/24)+DATE(1970,1,1)</f>
        <v>42683.420312500006</v>
      </c>
      <c r="T642" s="10">
        <f t="shared" ref="T642:T705" si="43">(((I642/60)/60)/24)+DATE(1970,1,1)</f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6">
        <f t="shared" si="41"/>
        <v>151.31746031746033</v>
      </c>
      <c r="Q643" t="s">
        <v>8319</v>
      </c>
      <c r="R643" t="s">
        <v>8321</v>
      </c>
      <c r="S643" s="10">
        <f t="shared" si="42"/>
        <v>42199.57</v>
      </c>
      <c r="T643" s="10">
        <f t="shared" si="43"/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(E706/D706)*100</f>
        <v>0.87454545454545463</v>
      </c>
      <c r="P706" s="6">
        <f t="shared" ref="P706:P769" si="45">(E706/L706)</f>
        <v>120.25</v>
      </c>
      <c r="Q706" t="s">
        <v>8319</v>
      </c>
      <c r="R706" t="s">
        <v>8321</v>
      </c>
      <c r="S706" s="10">
        <f t="shared" ref="S706:S769" si="46">(((J706/60)/60)/24)+DATE(1970,1,1)</f>
        <v>42726.192916666667</v>
      </c>
      <c r="T706" s="10">
        <f t="shared" ref="T706:T769" si="47">(((I706/60)/60)/24)+DATE(1970,1,1)</f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6">
        <f t="shared" si="45"/>
        <v>195.4</v>
      </c>
      <c r="Q707" t="s">
        <v>8319</v>
      </c>
      <c r="R707" t="s">
        <v>8321</v>
      </c>
      <c r="S707" s="10">
        <f t="shared" si="46"/>
        <v>42726.491643518515</v>
      </c>
      <c r="T707" s="10">
        <f t="shared" si="47"/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(E770/D770)*100</f>
        <v>0</v>
      </c>
      <c r="P770" s="6" t="e">
        <f t="shared" ref="P770:P833" si="49">(E770/L770)</f>
        <v>#DIV/0!</v>
      </c>
      <c r="Q770" t="s">
        <v>8322</v>
      </c>
      <c r="R770" t="s">
        <v>8324</v>
      </c>
      <c r="S770" s="10">
        <f t="shared" ref="S770:S833" si="50">(((J770/60)/60)/24)+DATE(1970,1,1)</f>
        <v>41594.207060185188</v>
      </c>
      <c r="T770" s="10">
        <f t="shared" ref="T770:T833" si="51">(((I770/60)/60)/24)+DATE(1970,1,1)</f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6">
        <f t="shared" si="49"/>
        <v>31.846153846153847</v>
      </c>
      <c r="Q771" t="s">
        <v>8322</v>
      </c>
      <c r="R771" t="s">
        <v>8324</v>
      </c>
      <c r="S771" s="10">
        <f t="shared" si="50"/>
        <v>41604.996458333335</v>
      </c>
      <c r="T771" s="10">
        <f t="shared" si="51"/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(E834/D834)*100</f>
        <v>100.60706666666665</v>
      </c>
      <c r="P834" s="6">
        <f t="shared" ref="P834:P897" si="53">(E834/L834)</f>
        <v>97.993896103896105</v>
      </c>
      <c r="Q834" t="s">
        <v>8325</v>
      </c>
      <c r="R834" t="s">
        <v>8326</v>
      </c>
      <c r="S834" s="10">
        <f t="shared" ref="S834:S897" si="54">(((J834/60)/60)/24)+DATE(1970,1,1)</f>
        <v>40869.675173611111</v>
      </c>
      <c r="T834" s="10">
        <f t="shared" ref="T834:T897" si="55">(((I834/60)/60)/24)+DATE(1970,1,1)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6">
        <f t="shared" si="53"/>
        <v>148.78048780487805</v>
      </c>
      <c r="Q835" t="s">
        <v>8325</v>
      </c>
      <c r="R835" t="s">
        <v>8326</v>
      </c>
      <c r="S835" s="10">
        <f t="shared" si="54"/>
        <v>41718.878182870372</v>
      </c>
      <c r="T835" s="10">
        <f t="shared" si="55"/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(E898/D898)*100</f>
        <v>40</v>
      </c>
      <c r="P898" s="6">
        <f t="shared" ref="P898:P961" si="57">(E898/L898)</f>
        <v>44.444444444444443</v>
      </c>
      <c r="Q898" t="s">
        <v>8325</v>
      </c>
      <c r="R898" t="s">
        <v>8329</v>
      </c>
      <c r="S898" s="10">
        <f t="shared" ref="S898:S961" si="58">(((J898/60)/60)/24)+DATE(1970,1,1)</f>
        <v>42218.872986111113</v>
      </c>
      <c r="T898" s="10">
        <f t="shared" ref="T898:T961" si="59">(((I898/60)/60)/24)+DATE(1970,1,1)</f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0">
        <f t="shared" si="58"/>
        <v>41211.688750000001</v>
      </c>
      <c r="T899" s="10">
        <f t="shared" si="59"/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(E962/D962)*100</f>
        <v>46.100628930817614</v>
      </c>
      <c r="P962" s="6">
        <f t="shared" ref="P962:P1025" si="61">(E962/L962)</f>
        <v>136.46276595744681</v>
      </c>
      <c r="Q962" t="s">
        <v>8319</v>
      </c>
      <c r="R962" t="s">
        <v>8321</v>
      </c>
      <c r="S962" s="10">
        <f t="shared" ref="S962:S1025" si="62">(((J962/60)/60)/24)+DATE(1970,1,1)</f>
        <v>42766.626793981486</v>
      </c>
      <c r="T962" s="10">
        <f t="shared" ref="T962:T1025" si="63">(((I962/60)/60)/24)+DATE(1970,1,1)</f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6">
        <f t="shared" si="61"/>
        <v>364.35454545454547</v>
      </c>
      <c r="Q963" t="s">
        <v>8319</v>
      </c>
      <c r="R963" t="s">
        <v>8321</v>
      </c>
      <c r="S963" s="10">
        <f t="shared" si="62"/>
        <v>42740.693692129629</v>
      </c>
      <c r="T963" s="10">
        <f t="shared" si="63"/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(E1026/D1026)*100</f>
        <v>118.63774999999998</v>
      </c>
      <c r="P1026" s="6">
        <f t="shared" ref="P1026:P1089" si="65">(E1026/L1026)</f>
        <v>388.9762295081967</v>
      </c>
      <c r="Q1026" t="s">
        <v>8325</v>
      </c>
      <c r="R1026" t="s">
        <v>8330</v>
      </c>
      <c r="S1026" s="10">
        <f t="shared" ref="S1026:S1089" si="66">(((J1026/60)/60)/24)+DATE(1970,1,1)</f>
        <v>42370.580590277779</v>
      </c>
      <c r="T1026" s="10">
        <f t="shared" ref="T1026:T1089" si="67">(((I1026/60)/60)/24)+DATE(1970,1,1)</f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6">
        <f t="shared" si="65"/>
        <v>71.848571428571432</v>
      </c>
      <c r="Q1027" t="s">
        <v>8325</v>
      </c>
      <c r="R1027" t="s">
        <v>8330</v>
      </c>
      <c r="S1027" s="10">
        <f t="shared" si="66"/>
        <v>42049.833761574075</v>
      </c>
      <c r="T1027" s="10">
        <f t="shared" si="67"/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(E1090/D1090)*100</f>
        <v>14.182977777777777</v>
      </c>
      <c r="P1090" s="6">
        <f t="shared" ref="P1090:P1153" si="69">(E1090/L1090)</f>
        <v>43.41727891156463</v>
      </c>
      <c r="Q1090" t="s">
        <v>8333</v>
      </c>
      <c r="R1090" t="s">
        <v>8334</v>
      </c>
      <c r="S1090" s="10">
        <f t="shared" ref="S1090:S1153" si="70">(((J1090/60)/60)/24)+DATE(1970,1,1)</f>
        <v>41723.799386574072</v>
      </c>
      <c r="T1090" s="10">
        <f t="shared" ref="T1090:T1153" si="71">(((I1090/60)/60)/24)+DATE(1970,1,1)</f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6">
        <f t="shared" si="69"/>
        <v>23.959183673469386</v>
      </c>
      <c r="Q1091" t="s">
        <v>8333</v>
      </c>
      <c r="R1091" t="s">
        <v>8334</v>
      </c>
      <c r="S1091" s="10">
        <f t="shared" si="70"/>
        <v>42151.189525462964</v>
      </c>
      <c r="T1091" s="10">
        <f t="shared" si="71"/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(E1154/D1154)*100</f>
        <v>5.6937500000000005</v>
      </c>
      <c r="P1154" s="6">
        <f t="shared" ref="P1154:P1217" si="73">(E1154/L1154)</f>
        <v>60.733333333333334</v>
      </c>
      <c r="Q1154" t="s">
        <v>8336</v>
      </c>
      <c r="R1154" t="s">
        <v>8337</v>
      </c>
      <c r="S1154" s="10">
        <f t="shared" ref="S1154:S1217" si="74">(((J1154/60)/60)/24)+DATE(1970,1,1)</f>
        <v>42109.709629629629</v>
      </c>
      <c r="T1154" s="10">
        <f t="shared" ref="T1154:T1217" si="75">(((I1154/60)/60)/24)+DATE(1970,1,1)</f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6">
        <f t="shared" si="73"/>
        <v>50</v>
      </c>
      <c r="Q1155" t="s">
        <v>8336</v>
      </c>
      <c r="R1155" t="s">
        <v>8337</v>
      </c>
      <c r="S1155" s="10">
        <f t="shared" si="74"/>
        <v>42143.714178240742</v>
      </c>
      <c r="T1155" s="10">
        <f t="shared" si="75"/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(E1218/D1218)*100</f>
        <v>145.70000000000002</v>
      </c>
      <c r="P1218" s="6">
        <f t="shared" ref="P1218:P1281" si="77">(E1218/L1218)</f>
        <v>91.882882882882882</v>
      </c>
      <c r="Q1218" t="s">
        <v>8338</v>
      </c>
      <c r="R1218" t="s">
        <v>8339</v>
      </c>
      <c r="S1218" s="10">
        <f t="shared" ref="S1218:S1281" si="78">(((J1218/60)/60)/24)+DATE(1970,1,1)</f>
        <v>42247.616400462968</v>
      </c>
      <c r="T1218" s="10">
        <f t="shared" ref="T1218:T1281" si="79">(((I1218/60)/60)/24)+DATE(1970,1,1)</f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6">
        <f t="shared" si="77"/>
        <v>148.57377049180329</v>
      </c>
      <c r="Q1219" t="s">
        <v>8338</v>
      </c>
      <c r="R1219" t="s">
        <v>8339</v>
      </c>
      <c r="S1219" s="10">
        <f t="shared" si="78"/>
        <v>42535.809490740736</v>
      </c>
      <c r="T1219" s="10">
        <f t="shared" si="79"/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(E1282/D1282)*100</f>
        <v>110.91186666666665</v>
      </c>
      <c r="P1282" s="6">
        <f t="shared" ref="P1282:P1345" si="81">(E1282/L1282)</f>
        <v>127.97523076923076</v>
      </c>
      <c r="Q1282" t="s">
        <v>8325</v>
      </c>
      <c r="R1282" t="s">
        <v>8326</v>
      </c>
      <c r="S1282" s="10">
        <f t="shared" ref="S1282:S1345" si="82">(((J1282/60)/60)/24)+DATE(1970,1,1)</f>
        <v>40513.757569444446</v>
      </c>
      <c r="T1282" s="10">
        <f t="shared" ref="T1282:T1345" si="83">(((I1282/60)/60)/24)+DATE(1970,1,1)</f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6">
        <f t="shared" si="81"/>
        <v>104.72972972972973</v>
      </c>
      <c r="Q1283" t="s">
        <v>8325</v>
      </c>
      <c r="R1283" t="s">
        <v>8326</v>
      </c>
      <c r="S1283" s="10">
        <f t="shared" si="82"/>
        <v>41463.743472222224</v>
      </c>
      <c r="T1283" s="10">
        <f t="shared" si="83"/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(E1346/D1346)*100</f>
        <v>377.73333333333335</v>
      </c>
      <c r="P1346" s="6">
        <f t="shared" ref="P1346:P1409" si="85">(E1346/L1346)</f>
        <v>40.762589928057551</v>
      </c>
      <c r="Q1346" t="s">
        <v>8322</v>
      </c>
      <c r="R1346" t="s">
        <v>8323</v>
      </c>
      <c r="S1346" s="10">
        <f t="shared" ref="S1346:S1409" si="86">(((J1346/60)/60)/24)+DATE(1970,1,1)</f>
        <v>42522.789803240739</v>
      </c>
      <c r="T1346" s="10">
        <f t="shared" ref="T1346:T1409" si="87">(((I1346/60)/60)/24)+DATE(1970,1,1)</f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6">
        <f t="shared" si="85"/>
        <v>53.571428571428569</v>
      </c>
      <c r="Q1347" t="s">
        <v>8322</v>
      </c>
      <c r="R1347" t="s">
        <v>8323</v>
      </c>
      <c r="S1347" s="10">
        <f t="shared" si="86"/>
        <v>41799.814340277779</v>
      </c>
      <c r="T1347" s="10">
        <f t="shared" si="87"/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(E1410/D1410)*100</f>
        <v>7.1999999999999993</v>
      </c>
      <c r="P1410" s="6">
        <f t="shared" ref="P1410:P1473" si="89">(E1410/L1410)</f>
        <v>12</v>
      </c>
      <c r="Q1410" t="s">
        <v>8322</v>
      </c>
      <c r="R1410" t="s">
        <v>8341</v>
      </c>
      <c r="S1410" s="10">
        <f t="shared" ref="S1410:S1473" si="90">(((J1410/60)/60)/24)+DATE(1970,1,1)</f>
        <v>42291.872175925921</v>
      </c>
      <c r="T1410" s="10">
        <f t="shared" ref="T1410:T1473" si="91">(((I1410/60)/60)/24)+DATE(1970,1,1)</f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0">
        <f t="shared" si="90"/>
        <v>41945.133506944447</v>
      </c>
      <c r="T1411" s="10">
        <f t="shared" si="91"/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(E1474/D1474)*100</f>
        <v>138.70400000000001</v>
      </c>
      <c r="P1474" s="6">
        <f t="shared" ref="P1474:P1537" si="93">(E1474/L1474)</f>
        <v>103.20238095238095</v>
      </c>
      <c r="Q1474" t="s">
        <v>8322</v>
      </c>
      <c r="R1474" t="s">
        <v>8342</v>
      </c>
      <c r="S1474" s="10">
        <f t="shared" ref="S1474:S1537" si="94">(((J1474/60)/60)/24)+DATE(1970,1,1)</f>
        <v>41533.542858796296</v>
      </c>
      <c r="T1474" s="10">
        <f t="shared" ref="T1474:T1537" si="95">(((I1474/60)/60)/24)+DATE(1970,1,1)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6">
        <f t="shared" si="93"/>
        <v>38.462553191489363</v>
      </c>
      <c r="Q1475" t="s">
        <v>8322</v>
      </c>
      <c r="R1475" t="s">
        <v>8342</v>
      </c>
      <c r="S1475" s="10">
        <f t="shared" si="94"/>
        <v>40939.979618055557</v>
      </c>
      <c r="T1475" s="10">
        <f t="shared" si="95"/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(E1538/D1538)*100</f>
        <v>250.30841666666666</v>
      </c>
      <c r="P1538" s="6">
        <f t="shared" ref="P1538:P1601" si="97">(E1538/L1538)</f>
        <v>66.015406593406595</v>
      </c>
      <c r="Q1538" t="s">
        <v>8338</v>
      </c>
      <c r="R1538" t="s">
        <v>8339</v>
      </c>
      <c r="S1538" s="10">
        <f t="shared" ref="S1538:S1601" si="98">(((J1538/60)/60)/24)+DATE(1970,1,1)</f>
        <v>42213.802199074074</v>
      </c>
      <c r="T1538" s="10">
        <f t="shared" ref="T1538:T1601" si="99">(((I1538/60)/60)/24)+DATE(1970,1,1)</f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6">
        <f t="shared" si="97"/>
        <v>96.375</v>
      </c>
      <c r="Q1539" t="s">
        <v>8338</v>
      </c>
      <c r="R1539" t="s">
        <v>8339</v>
      </c>
      <c r="S1539" s="10">
        <f t="shared" si="98"/>
        <v>42552.315127314811</v>
      </c>
      <c r="T1539" s="10">
        <f t="shared" si="99"/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(E1602/D1602)*100</f>
        <v>7.3400000000000007</v>
      </c>
      <c r="P1602" s="6">
        <f t="shared" ref="P1602:P1665" si="101">(E1602/L1602)</f>
        <v>40.777777777777779</v>
      </c>
      <c r="Q1602" t="s">
        <v>8338</v>
      </c>
      <c r="R1602" t="s">
        <v>8345</v>
      </c>
      <c r="S1602" s="10">
        <f t="shared" ref="S1602:S1665" si="102">(((J1602/60)/60)/24)+DATE(1970,1,1)</f>
        <v>41791.057314814818</v>
      </c>
      <c r="T1602" s="10">
        <f t="shared" ref="T1602:T1665" si="103">(((I1602/60)/60)/24)+DATE(1970,1,1)</f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6">
        <f t="shared" si="101"/>
        <v>48.325535714285714</v>
      </c>
      <c r="Q1603" t="s">
        <v>8325</v>
      </c>
      <c r="R1603" t="s">
        <v>8326</v>
      </c>
      <c r="S1603" s="10">
        <f t="shared" si="102"/>
        <v>40638.092974537038</v>
      </c>
      <c r="T1603" s="10">
        <f t="shared" si="103"/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(E1666/D1666)*100</f>
        <v>122.40879999999999</v>
      </c>
      <c r="P1666" s="6">
        <f t="shared" ref="P1666:P1729" si="105">(E1666/L1666)</f>
        <v>34.384494382022467</v>
      </c>
      <c r="Q1666" t="s">
        <v>8325</v>
      </c>
      <c r="R1666" t="s">
        <v>8346</v>
      </c>
      <c r="S1666" s="10">
        <f t="shared" ref="S1666:S1729" si="106">(((J1666/60)/60)/24)+DATE(1970,1,1)</f>
        <v>40939.761782407404</v>
      </c>
      <c r="T1666" s="10">
        <f t="shared" ref="T1666:T1729" si="107">(((I1666/60)/60)/24)+DATE(1970,1,1)</f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6">
        <f t="shared" si="105"/>
        <v>44.956989247311824</v>
      </c>
      <c r="Q1667" t="s">
        <v>8325</v>
      </c>
      <c r="R1667" t="s">
        <v>8346</v>
      </c>
      <c r="S1667" s="10">
        <f t="shared" si="106"/>
        <v>40564.649456018517</v>
      </c>
      <c r="T1667" s="10">
        <f t="shared" si="107"/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(E1730/D1730)*100</f>
        <v>68.400000000000006</v>
      </c>
      <c r="P1730" s="6">
        <f t="shared" ref="P1730:P1793" si="109">(E1730/L1730)</f>
        <v>122.14285714285714</v>
      </c>
      <c r="Q1730" t="s">
        <v>8325</v>
      </c>
      <c r="R1730" t="s">
        <v>8347</v>
      </c>
      <c r="S1730" s="10">
        <f t="shared" ref="S1730:S1793" si="110">(((J1730/60)/60)/24)+DATE(1970,1,1)</f>
        <v>42268.625856481478</v>
      </c>
      <c r="T1730" s="10">
        <f t="shared" ref="T1730:T1793" si="111">(((I1730/60)/60)/24)+DATE(1970,1,1)</f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0">
        <f t="shared" si="110"/>
        <v>42471.052152777775</v>
      </c>
      <c r="T1731" s="10">
        <f t="shared" si="111"/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(E1794/D1794)*100</f>
        <v>61.124000000000002</v>
      </c>
      <c r="P1794" s="6">
        <f t="shared" ref="P1794:P1857" si="113">(E1794/L1794)</f>
        <v>109.93525179856115</v>
      </c>
      <c r="Q1794" t="s">
        <v>8338</v>
      </c>
      <c r="R1794" t="s">
        <v>8339</v>
      </c>
      <c r="S1794" s="10">
        <f t="shared" ref="S1794:S1857" si="114">(((J1794/60)/60)/24)+DATE(1970,1,1)</f>
        <v>42189.031041666662</v>
      </c>
      <c r="T1794" s="10">
        <f t="shared" ref="T1794:T1857" si="115">(((I1794/60)/60)/24)+DATE(1970,1,1)</f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6">
        <f t="shared" si="113"/>
        <v>20</v>
      </c>
      <c r="Q1795" t="s">
        <v>8338</v>
      </c>
      <c r="R1795" t="s">
        <v>8339</v>
      </c>
      <c r="S1795" s="10">
        <f t="shared" si="114"/>
        <v>41940.89166666667</v>
      </c>
      <c r="T1795" s="10">
        <f t="shared" si="115"/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(E1858/D1858)*100</f>
        <v>101.25</v>
      </c>
      <c r="P1858" s="6">
        <f t="shared" ref="P1858:P1921" si="117">(E1858/L1858)</f>
        <v>53.289473684210527</v>
      </c>
      <c r="Q1858" t="s">
        <v>8325</v>
      </c>
      <c r="R1858" t="s">
        <v>8326</v>
      </c>
      <c r="S1858" s="10">
        <f t="shared" ref="S1858:S1921" si="118">(((J1858/60)/60)/24)+DATE(1970,1,1)</f>
        <v>41817.854999999996</v>
      </c>
      <c r="T1858" s="10">
        <f t="shared" ref="T1858:T1921" si="119">(((I1858/60)/60)/24)+DATE(1970,1,1)</f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6">
        <f t="shared" si="117"/>
        <v>136.36363636363637</v>
      </c>
      <c r="Q1859" t="s">
        <v>8325</v>
      </c>
      <c r="R1859" t="s">
        <v>8326</v>
      </c>
      <c r="S1859" s="10">
        <f t="shared" si="118"/>
        <v>41864.76866898148</v>
      </c>
      <c r="T1859" s="10">
        <f t="shared" si="119"/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(E1922/D1922)*100</f>
        <v>43.03</v>
      </c>
      <c r="P1922" s="6">
        <f t="shared" ref="P1922:P1985" si="121">(E1922/L1922)</f>
        <v>40.980952380952381</v>
      </c>
      <c r="Q1922" t="s">
        <v>8319</v>
      </c>
      <c r="R1922" t="s">
        <v>8348</v>
      </c>
      <c r="S1922" s="10">
        <f t="shared" ref="S1922:S1985" si="122">(((J1922/60)/60)/24)+DATE(1970,1,1)</f>
        <v>42270.875706018516</v>
      </c>
      <c r="T1922" s="10">
        <f t="shared" ref="T1922:T1985" si="123">(((I1922/60)/60)/24)+DATE(1970,1,1)</f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6">
        <f t="shared" si="121"/>
        <v>54</v>
      </c>
      <c r="Q1923" t="s">
        <v>8325</v>
      </c>
      <c r="R1923" t="s">
        <v>8329</v>
      </c>
      <c r="S1923" s="10">
        <f t="shared" si="122"/>
        <v>41074.221562500003</v>
      </c>
      <c r="T1923" s="10">
        <f t="shared" si="123"/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(E1986/D1986)*100</f>
        <v>21.146666666666665</v>
      </c>
      <c r="P1986" s="6">
        <f t="shared" ref="P1986:P2049" si="125">(E1986/L1986)</f>
        <v>453.14285714285717</v>
      </c>
      <c r="Q1986" t="s">
        <v>8338</v>
      </c>
      <c r="R1986" t="s">
        <v>8350</v>
      </c>
      <c r="S1986" s="10">
        <f t="shared" ref="S1986:S2049" si="126">(((J1986/60)/60)/24)+DATE(1970,1,1)</f>
        <v>41913.790289351848</v>
      </c>
      <c r="T1986" s="10">
        <f t="shared" ref="T1986:T2049" si="127">(((I1986/60)/60)/24)+DATE(1970,1,1)</f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6">
        <f t="shared" si="125"/>
        <v>12.75</v>
      </c>
      <c r="Q1987" t="s">
        <v>8338</v>
      </c>
      <c r="R1987" t="s">
        <v>8350</v>
      </c>
      <c r="S1987" s="10">
        <f t="shared" si="126"/>
        <v>42555.698738425926</v>
      </c>
      <c r="T1987" s="10">
        <f t="shared" si="127"/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(E2050/D2050)*100</f>
        <v>148.33229411764705</v>
      </c>
      <c r="P2050" s="6">
        <f t="shared" ref="P2050:P2113" si="129">(E2050/L2050)</f>
        <v>91.82989803350327</v>
      </c>
      <c r="Q2050" t="s">
        <v>8319</v>
      </c>
      <c r="R2050" t="s">
        <v>8349</v>
      </c>
      <c r="S2050" s="10">
        <f t="shared" ref="S2050:S2113" si="130">(((J2050/60)/60)/24)+DATE(1970,1,1)</f>
        <v>41387.651516203703</v>
      </c>
      <c r="T2050" s="10">
        <f t="shared" ref="T2050:T2113" si="131">(((I2050/60)/60)/24)+DATE(1970,1,1)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6">
        <f t="shared" si="129"/>
        <v>80.991037735849048</v>
      </c>
      <c r="Q2051" t="s">
        <v>8319</v>
      </c>
      <c r="R2051" t="s">
        <v>8349</v>
      </c>
      <c r="S2051" s="10">
        <f t="shared" si="130"/>
        <v>41575.527349537035</v>
      </c>
      <c r="T2051" s="10">
        <f t="shared" si="131"/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(E2114/D2114)*100</f>
        <v>100</v>
      </c>
      <c r="P2114" s="6">
        <f t="shared" ref="P2114:P2177" si="133">(E2114/L2114)</f>
        <v>27.272727272727273</v>
      </c>
      <c r="Q2114" t="s">
        <v>8325</v>
      </c>
      <c r="R2114" t="s">
        <v>8329</v>
      </c>
      <c r="S2114" s="10">
        <f t="shared" ref="S2114:S2177" si="134">(((J2114/60)/60)/24)+DATE(1970,1,1)</f>
        <v>41365.928159722222</v>
      </c>
      <c r="T2114" s="10">
        <f t="shared" ref="T2114:T2177" si="135">(((I2114/60)/60)/24)+DATE(1970,1,1)</f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6">
        <f t="shared" si="133"/>
        <v>68.598130841121488</v>
      </c>
      <c r="Q2115" t="s">
        <v>8325</v>
      </c>
      <c r="R2115" t="s">
        <v>8329</v>
      </c>
      <c r="S2115" s="10">
        <f t="shared" si="134"/>
        <v>41870.86546296296</v>
      </c>
      <c r="T2115" s="10">
        <f t="shared" si="135"/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(E2178/D2178)*100</f>
        <v>126.02</v>
      </c>
      <c r="P2178" s="6">
        <f t="shared" ref="P2178:P2241" si="137">(E2178/L2178)</f>
        <v>88.74647887323944</v>
      </c>
      <c r="Q2178" t="s">
        <v>8325</v>
      </c>
      <c r="R2178" t="s">
        <v>8326</v>
      </c>
      <c r="S2178" s="10">
        <f t="shared" ref="S2178:S2241" si="138">(((J2178/60)/60)/24)+DATE(1970,1,1)</f>
        <v>42096.633206018523</v>
      </c>
      <c r="T2178" s="10">
        <f t="shared" ref="T2178:T2241" si="139">(((I2178/60)/60)/24)+DATE(1970,1,1)</f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6">
        <f t="shared" si="137"/>
        <v>65.868421052631575</v>
      </c>
      <c r="Q2179" t="s">
        <v>8325</v>
      </c>
      <c r="R2179" t="s">
        <v>8326</v>
      </c>
      <c r="S2179" s="10">
        <f t="shared" si="138"/>
        <v>42502.250775462962</v>
      </c>
      <c r="T2179" s="10">
        <f t="shared" si="139"/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(E2242/D2242)*100</f>
        <v>270.68</v>
      </c>
      <c r="P2242" s="6">
        <f t="shared" ref="P2242:P2305" si="141">(E2242/L2242)</f>
        <v>140.97916666666666</v>
      </c>
      <c r="Q2242" t="s">
        <v>8333</v>
      </c>
      <c r="R2242" t="s">
        <v>8351</v>
      </c>
      <c r="S2242" s="10">
        <f t="shared" ref="S2242:S2305" si="142">(((J2242/60)/60)/24)+DATE(1970,1,1)</f>
        <v>42452.825740740736</v>
      </c>
      <c r="T2242" s="10">
        <f t="shared" ref="T2242:T2305" si="143">(((I2242/60)/60)/24)+DATE(1970,1,1)</f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6">
        <f t="shared" si="141"/>
        <v>49.472392638036808</v>
      </c>
      <c r="Q2243" t="s">
        <v>8333</v>
      </c>
      <c r="R2243" t="s">
        <v>8351</v>
      </c>
      <c r="S2243" s="10">
        <f t="shared" si="142"/>
        <v>42766.827546296292</v>
      </c>
      <c r="T2243" s="10">
        <f t="shared" si="143"/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(E2306/D2306)*100</f>
        <v>100.70033333333335</v>
      </c>
      <c r="P2306" s="6">
        <f t="shared" ref="P2306:P2369" si="145">(E2306/L2306)</f>
        <v>53.469203539823013</v>
      </c>
      <c r="Q2306" t="s">
        <v>8325</v>
      </c>
      <c r="R2306" t="s">
        <v>8329</v>
      </c>
      <c r="S2306" s="10">
        <f t="shared" ref="S2306:S2369" si="146">(((J2306/60)/60)/24)+DATE(1970,1,1)</f>
        <v>40502.815868055557</v>
      </c>
      <c r="T2306" s="10">
        <f t="shared" ref="T2306:T2369" si="147">(((I2306/60)/60)/24)+DATE(1970,1,1)</f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6">
        <f t="shared" si="145"/>
        <v>109.10778443113773</v>
      </c>
      <c r="Q2307" t="s">
        <v>8325</v>
      </c>
      <c r="R2307" t="s">
        <v>8329</v>
      </c>
      <c r="S2307" s="10">
        <f t="shared" si="146"/>
        <v>41834.695277777777</v>
      </c>
      <c r="T2307" s="10">
        <f t="shared" si="147"/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(E2370/D2370)*100</f>
        <v>0.25</v>
      </c>
      <c r="P2370" s="6">
        <f t="shared" ref="P2370:P2433" si="149">(E2370/L2370)</f>
        <v>50</v>
      </c>
      <c r="Q2370" t="s">
        <v>8319</v>
      </c>
      <c r="R2370" t="s">
        <v>8320</v>
      </c>
      <c r="S2370" s="10">
        <f t="shared" ref="S2370:S2433" si="150">(((J2370/60)/60)/24)+DATE(1970,1,1)</f>
        <v>42063.721817129626</v>
      </c>
      <c r="T2370" s="10">
        <f t="shared" ref="T2370:T2433" si="151">(((I2370/60)/60)/24)+DATE(1970,1,1)</f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0">
        <f t="shared" si="150"/>
        <v>42380.812627314815</v>
      </c>
      <c r="T2371" s="10">
        <f t="shared" si="151"/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(E2434/D2434)*100</f>
        <v>1.4285714285714287E-2</v>
      </c>
      <c r="P2434" s="6">
        <f t="shared" ref="P2434:P2497" si="153">(E2434/L2434)</f>
        <v>1</v>
      </c>
      <c r="Q2434" t="s">
        <v>8336</v>
      </c>
      <c r="R2434" t="s">
        <v>8337</v>
      </c>
      <c r="S2434" s="10">
        <f t="shared" ref="S2434:S2497" si="154">(((J2434/60)/60)/24)+DATE(1970,1,1)</f>
        <v>42041.218715277777</v>
      </c>
      <c r="T2434" s="10">
        <f t="shared" ref="T2434:T2497" si="155">(((I2434/60)/60)/24)+DATE(1970,1,1)</f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0">
        <f t="shared" si="154"/>
        <v>42397.89980324074</v>
      </c>
      <c r="T2435" s="10">
        <f t="shared" si="155"/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(E2498/D2498)*100</f>
        <v>100</v>
      </c>
      <c r="P2498" s="6">
        <f t="shared" ref="P2498:P2561" si="157">(E2498/L2498)</f>
        <v>600</v>
      </c>
      <c r="Q2498" t="s">
        <v>8325</v>
      </c>
      <c r="R2498" t="s">
        <v>8329</v>
      </c>
      <c r="S2498" s="10">
        <f t="shared" ref="S2498:S2561" si="158">(((J2498/60)/60)/24)+DATE(1970,1,1)</f>
        <v>41327.996435185189</v>
      </c>
      <c r="T2498" s="10">
        <f t="shared" ref="T2498:T2561" si="159">(((I2498/60)/60)/24)+DATE(1970,1,1)</f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6">
        <f t="shared" si="157"/>
        <v>80.551071428571419</v>
      </c>
      <c r="Q2499" t="s">
        <v>8325</v>
      </c>
      <c r="R2499" t="s">
        <v>8329</v>
      </c>
      <c r="S2499" s="10">
        <f t="shared" si="158"/>
        <v>40730.878912037035</v>
      </c>
      <c r="T2499" s="10">
        <f t="shared" si="159"/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(E2562/D2562)*100</f>
        <v>100.1</v>
      </c>
      <c r="P2562" s="6">
        <f t="shared" ref="P2562:P2625" si="161">(E2562/L2562)</f>
        <v>143</v>
      </c>
      <c r="Q2562" t="s">
        <v>8325</v>
      </c>
      <c r="R2562" t="s">
        <v>8354</v>
      </c>
      <c r="S2562" s="10">
        <f t="shared" ref="S2562:S2625" si="162">(((J2562/60)/60)/24)+DATE(1970,1,1)</f>
        <v>42039.951087962967</v>
      </c>
      <c r="T2562" s="10">
        <f t="shared" ref="T2562:T2625" si="163">(((I2562/60)/60)/24)+DATE(1970,1,1)</f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0">
        <f t="shared" si="162"/>
        <v>42260.528807870374</v>
      </c>
      <c r="T2563" s="10">
        <f t="shared" si="163"/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(E2626/D2626)*100</f>
        <v>1379.4206249999997</v>
      </c>
      <c r="P2626" s="6">
        <f t="shared" ref="P2626:P2689" si="165">(E2626/L2626)</f>
        <v>31.820544982698959</v>
      </c>
      <c r="Q2626" t="s">
        <v>8319</v>
      </c>
      <c r="R2626" t="s">
        <v>8355</v>
      </c>
      <c r="S2626" s="10">
        <f t="shared" ref="S2626:S2689" si="166">(((J2626/60)/60)/24)+DATE(1970,1,1)</f>
        <v>41144.42155092593</v>
      </c>
      <c r="T2626" s="10">
        <f t="shared" ref="T2626:T2689" si="167">(((I2626/60)/60)/24)+DATE(1970,1,1)</f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6">
        <f t="shared" si="165"/>
        <v>27.576923076923077</v>
      </c>
      <c r="Q2627" t="s">
        <v>8319</v>
      </c>
      <c r="R2627" t="s">
        <v>8355</v>
      </c>
      <c r="S2627" s="10">
        <f t="shared" si="166"/>
        <v>42658.810277777782</v>
      </c>
      <c r="T2627" s="10">
        <f t="shared" si="167"/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(E2690/D2690)*100</f>
        <v>0.14799999999999999</v>
      </c>
      <c r="P2690" s="6">
        <f t="shared" ref="P2690:P2753" si="169">(E2690/L2690)</f>
        <v>5.2857142857142856</v>
      </c>
      <c r="Q2690" t="s">
        <v>8336</v>
      </c>
      <c r="R2690" t="s">
        <v>8337</v>
      </c>
      <c r="S2690" s="10">
        <f t="shared" ref="S2690:S2753" si="170">(((J2690/60)/60)/24)+DATE(1970,1,1)</f>
        <v>42028.118865740747</v>
      </c>
      <c r="T2690" s="10">
        <f t="shared" ref="T2690:T2753" si="171">(((I2690/60)/60)/24)+DATE(1970,1,1)</f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6">
        <f t="shared" si="169"/>
        <v>1</v>
      </c>
      <c r="Q2691" t="s">
        <v>8336</v>
      </c>
      <c r="R2691" t="s">
        <v>8337</v>
      </c>
      <c r="S2691" s="10">
        <f t="shared" si="170"/>
        <v>42551.961689814809</v>
      </c>
      <c r="T2691" s="10">
        <f t="shared" si="171"/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(E2754/D2754)*100</f>
        <v>11.458333333333332</v>
      </c>
      <c r="P2754" s="6">
        <f t="shared" ref="P2754:P2817" si="173">(E2754/L2754)</f>
        <v>39.285714285714285</v>
      </c>
      <c r="Q2754" t="s">
        <v>8322</v>
      </c>
      <c r="R2754" t="s">
        <v>8358</v>
      </c>
      <c r="S2754" s="10">
        <f t="shared" ref="S2754:S2817" si="174">(((J2754/60)/60)/24)+DATE(1970,1,1)</f>
        <v>40855.765092592592</v>
      </c>
      <c r="T2754" s="10">
        <f t="shared" ref="T2754:T2817" si="175">(((I2754/60)/60)/24)+DATE(1970,1,1)</f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0">
        <f t="shared" si="174"/>
        <v>41117.900729166664</v>
      </c>
      <c r="T2755" s="10">
        <f t="shared" si="175"/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(E2818/D2818)*100</f>
        <v>141.56666666666666</v>
      </c>
      <c r="P2818" s="6">
        <f t="shared" ref="P2818:P2881" si="177">(E2818/L2818)</f>
        <v>25.130177514792898</v>
      </c>
      <c r="Q2818" t="s">
        <v>8317</v>
      </c>
      <c r="R2818" t="s">
        <v>8318</v>
      </c>
      <c r="S2818" s="10">
        <f t="shared" ref="S2818:S2881" si="178">(((J2818/60)/60)/24)+DATE(1970,1,1)</f>
        <v>42188.467499999999</v>
      </c>
      <c r="T2818" s="10">
        <f t="shared" ref="T2818:T2881" si="179">(((I2818/60)/60)/24)+DATE(1970,1,1)</f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6">
        <f t="shared" si="177"/>
        <v>23.636363636363637</v>
      </c>
      <c r="Q2819" t="s">
        <v>8317</v>
      </c>
      <c r="R2819" t="s">
        <v>8318</v>
      </c>
      <c r="S2819" s="10">
        <f t="shared" si="178"/>
        <v>42023.634976851856</v>
      </c>
      <c r="T2819" s="10">
        <f t="shared" si="179"/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(E2882/D2882)*100</f>
        <v>23.333333333333332</v>
      </c>
      <c r="P2882" s="6">
        <f t="shared" ref="P2882:P2945" si="181">(E2882/L2882)</f>
        <v>96.551724137931032</v>
      </c>
      <c r="Q2882" t="s">
        <v>8317</v>
      </c>
      <c r="R2882" t="s">
        <v>8318</v>
      </c>
      <c r="S2882" s="10">
        <f t="shared" ref="S2882:S2945" si="182">(((J2882/60)/60)/24)+DATE(1970,1,1)</f>
        <v>42192.905694444446</v>
      </c>
      <c r="T2882" s="10">
        <f t="shared" ref="T2882:T2945" si="183">(((I2882/60)/60)/24)+DATE(1970,1,1)</f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0">
        <f t="shared" si="182"/>
        <v>41916.597638888888</v>
      </c>
      <c r="T2883" s="10">
        <f t="shared" si="183"/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(E2946/D2946)*100</f>
        <v>1</v>
      </c>
      <c r="P2946" s="6">
        <f t="shared" ref="P2946:P3009" si="185">(E2946/L2946)</f>
        <v>100</v>
      </c>
      <c r="Q2946" t="s">
        <v>8317</v>
      </c>
      <c r="R2946" t="s">
        <v>8357</v>
      </c>
      <c r="S2946" s="10">
        <f t="shared" ref="S2946:S3009" si="186">(((J2946/60)/60)/24)+DATE(1970,1,1)</f>
        <v>42132.9143287037</v>
      </c>
      <c r="T2946" s="10">
        <f t="shared" ref="T2946:T3009" si="187">(((I2946/60)/60)/24)+DATE(1970,1,1)</f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0">
        <f t="shared" si="186"/>
        <v>42118.139583333337</v>
      </c>
      <c r="T2947" s="10">
        <f t="shared" si="187"/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(E3010/D3010)*100</f>
        <v>101.16666666666667</v>
      </c>
      <c r="P3010" s="6">
        <f t="shared" ref="P3010:P3073" si="189">(E3010/L3010)</f>
        <v>116.73076923076923</v>
      </c>
      <c r="Q3010" t="s">
        <v>8317</v>
      </c>
      <c r="R3010" t="s">
        <v>8357</v>
      </c>
      <c r="S3010" s="10">
        <f t="shared" ref="S3010:S3073" si="190">(((J3010/60)/60)/24)+DATE(1970,1,1)</f>
        <v>42360.212025462963</v>
      </c>
      <c r="T3010" s="10">
        <f t="shared" ref="T3010:T3073" si="191">(((I3010/60)/60)/24)+DATE(1970,1,1)</f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6">
        <f t="shared" si="189"/>
        <v>233.8984375</v>
      </c>
      <c r="Q3011" t="s">
        <v>8317</v>
      </c>
      <c r="R3011" t="s">
        <v>8357</v>
      </c>
      <c r="S3011" s="10">
        <f t="shared" si="190"/>
        <v>41939.569907407407</v>
      </c>
      <c r="T3011" s="10">
        <f t="shared" si="191"/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(E3074/D3074)*100</f>
        <v>1.6666666666666666E-2</v>
      </c>
      <c r="P3074" s="6">
        <f t="shared" ref="P3074:P3137" si="193">(E3074/L3074)</f>
        <v>1</v>
      </c>
      <c r="Q3074" t="s">
        <v>8317</v>
      </c>
      <c r="R3074" t="s">
        <v>8357</v>
      </c>
      <c r="S3074" s="10">
        <f t="shared" ref="S3074:S3137" si="194">(((J3074/60)/60)/24)+DATE(1970,1,1)</f>
        <v>42658.690532407403</v>
      </c>
      <c r="T3074" s="10">
        <f t="shared" ref="T3074:T3137" si="195">(((I3074/60)/60)/24)+DATE(1970,1,1)</f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6">
        <f t="shared" si="193"/>
        <v>92.142857142857139</v>
      </c>
      <c r="Q3075" t="s">
        <v>8317</v>
      </c>
      <c r="R3075" t="s">
        <v>8357</v>
      </c>
      <c r="S3075" s="10">
        <f t="shared" si="194"/>
        <v>42111.684027777781</v>
      </c>
      <c r="T3075" s="10">
        <f t="shared" si="195"/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(E3138/D3138)*100</f>
        <v>127.8</v>
      </c>
      <c r="P3138" s="6">
        <f t="shared" ref="P3138:P3201" si="197">(E3138/L3138)</f>
        <v>29.045454545454547</v>
      </c>
      <c r="Q3138" t="s">
        <v>8317</v>
      </c>
      <c r="R3138" t="s">
        <v>8318</v>
      </c>
      <c r="S3138" s="10">
        <f t="shared" ref="S3138:S3201" si="198">(((J3138/60)/60)/24)+DATE(1970,1,1)</f>
        <v>42789.462430555555</v>
      </c>
      <c r="T3138" s="10">
        <f t="shared" ref="T3138:T3201" si="199">(((I3138/60)/60)/24)+DATE(1970,1,1)</f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6">
        <f t="shared" si="197"/>
        <v>50</v>
      </c>
      <c r="Q3139" t="s">
        <v>8317</v>
      </c>
      <c r="R3139" t="s">
        <v>8318</v>
      </c>
      <c r="S3139" s="10">
        <f t="shared" si="198"/>
        <v>42807.885057870371</v>
      </c>
      <c r="T3139" s="10">
        <f t="shared" si="199"/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(E3202/D3202)*100</f>
        <v>2E-3</v>
      </c>
      <c r="P3202" s="6">
        <f t="shared" ref="P3202:P3265" si="201">(E3202/L3202)</f>
        <v>1</v>
      </c>
      <c r="Q3202" t="s">
        <v>8317</v>
      </c>
      <c r="R3202" t="s">
        <v>8359</v>
      </c>
      <c r="S3202" s="10">
        <f t="shared" ref="S3202:S3265" si="202">(((J3202/60)/60)/24)+DATE(1970,1,1)</f>
        <v>42460.320613425924</v>
      </c>
      <c r="T3202" s="10">
        <f t="shared" ref="T3202:T3265" si="203">(((I3202/60)/60)/24)+DATE(1970,1,1)</f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6">
        <f t="shared" si="201"/>
        <v>12.5</v>
      </c>
      <c r="Q3203" t="s">
        <v>8317</v>
      </c>
      <c r="R3203" t="s">
        <v>8359</v>
      </c>
      <c r="S3203" s="10">
        <f t="shared" si="202"/>
        <v>41861.767094907409</v>
      </c>
      <c r="T3203" s="10">
        <f t="shared" si="203"/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(E3266/D3266)*100</f>
        <v>103</v>
      </c>
      <c r="P3266" s="6">
        <f t="shared" ref="P3266:P3329" si="205">(E3266/L3266)</f>
        <v>52.551020408163268</v>
      </c>
      <c r="Q3266" t="s">
        <v>8317</v>
      </c>
      <c r="R3266" t="s">
        <v>8318</v>
      </c>
      <c r="S3266" s="10">
        <f t="shared" ref="S3266:S3329" si="206">(((J3266/60)/60)/24)+DATE(1970,1,1)</f>
        <v>42016.800208333334</v>
      </c>
      <c r="T3266" s="10">
        <f t="shared" ref="T3266:T3329" si="207">(((I3266/60)/60)/24)+DATE(1970,1,1)</f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6">
        <f t="shared" si="205"/>
        <v>70.285714285714292</v>
      </c>
      <c r="Q3267" t="s">
        <v>8317</v>
      </c>
      <c r="R3267" t="s">
        <v>8318</v>
      </c>
      <c r="S3267" s="10">
        <f t="shared" si="206"/>
        <v>42311.711979166663</v>
      </c>
      <c r="T3267" s="10">
        <f t="shared" si="207"/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(E3330/D3330)*100</f>
        <v>146.38888888888889</v>
      </c>
      <c r="P3330" s="6">
        <f t="shared" ref="P3330:P3393" si="209">(E3330/L3330)</f>
        <v>292.77777777777777</v>
      </c>
      <c r="Q3330" t="s">
        <v>8317</v>
      </c>
      <c r="R3330" t="s">
        <v>8318</v>
      </c>
      <c r="S3330" s="10">
        <f t="shared" ref="S3330:S3393" si="210">(((J3330/60)/60)/24)+DATE(1970,1,1)</f>
        <v>41822.57503472222</v>
      </c>
      <c r="T3330" s="10">
        <f t="shared" ref="T3330:T3393" si="211">(((I3330/60)/60)/24)+DATE(1970,1,1)</f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6">
        <f t="shared" si="209"/>
        <v>44.92307692307692</v>
      </c>
      <c r="Q3331" t="s">
        <v>8317</v>
      </c>
      <c r="R3331" t="s">
        <v>8318</v>
      </c>
      <c r="S3331" s="10">
        <f t="shared" si="210"/>
        <v>41837.323009259257</v>
      </c>
      <c r="T3331" s="10">
        <f t="shared" si="211"/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(E3394/D3394)*100</f>
        <v>100</v>
      </c>
      <c r="P3394" s="6">
        <f t="shared" ref="P3394:P3457" si="213">(E3394/L3394)</f>
        <v>41.666666666666664</v>
      </c>
      <c r="Q3394" t="s">
        <v>8317</v>
      </c>
      <c r="R3394" t="s">
        <v>8318</v>
      </c>
      <c r="S3394" s="10">
        <f t="shared" ref="S3394:S3457" si="214">(((J3394/60)/60)/24)+DATE(1970,1,1)</f>
        <v>42446.845543981486</v>
      </c>
      <c r="T3394" s="10">
        <f t="shared" ref="T3394:T3457" si="215">(((I3394/60)/60)/24)+DATE(1970,1,1)</f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6">
        <f t="shared" si="213"/>
        <v>36.06818181818182</v>
      </c>
      <c r="Q3395" t="s">
        <v>8317</v>
      </c>
      <c r="R3395" t="s">
        <v>8318</v>
      </c>
      <c r="S3395" s="10">
        <f t="shared" si="214"/>
        <v>41923.921643518523</v>
      </c>
      <c r="T3395" s="10">
        <f t="shared" si="215"/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(E3458/D3458)*100</f>
        <v>191.3</v>
      </c>
      <c r="P3458" s="6">
        <f t="shared" ref="P3458:P3521" si="217">(E3458/L3458)</f>
        <v>358.6875</v>
      </c>
      <c r="Q3458" t="s">
        <v>8317</v>
      </c>
      <c r="R3458" t="s">
        <v>8318</v>
      </c>
      <c r="S3458" s="10">
        <f t="shared" ref="S3458:S3521" si="218">(((J3458/60)/60)/24)+DATE(1970,1,1)</f>
        <v>41821.205636574072</v>
      </c>
      <c r="T3458" s="10">
        <f t="shared" ref="T3458:T3521" si="219">(((I3458/60)/60)/24)+DATE(1970,1,1)</f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6">
        <f t="shared" si="217"/>
        <v>50.981818181818184</v>
      </c>
      <c r="Q3459" t="s">
        <v>8317</v>
      </c>
      <c r="R3459" t="s">
        <v>8318</v>
      </c>
      <c r="S3459" s="10">
        <f t="shared" si="218"/>
        <v>42016.706678240742</v>
      </c>
      <c r="T3459" s="10">
        <f t="shared" si="219"/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(E3522/D3522)*100</f>
        <v>100.75</v>
      </c>
      <c r="P3522" s="6">
        <f t="shared" ref="P3522:P3585" si="221">(E3522/L3522)</f>
        <v>95.952380952380949</v>
      </c>
      <c r="Q3522" t="s">
        <v>8317</v>
      </c>
      <c r="R3522" t="s">
        <v>8318</v>
      </c>
      <c r="S3522" s="10">
        <f t="shared" ref="S3522:S3585" si="222">(((J3522/60)/60)/24)+DATE(1970,1,1)</f>
        <v>42227.824212962965</v>
      </c>
      <c r="T3522" s="10">
        <f t="shared" ref="T3522:T3585" si="223">(((I3522/60)/60)/24)+DATE(1970,1,1)</f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6">
        <f t="shared" si="221"/>
        <v>45.615384615384613</v>
      </c>
      <c r="Q3523" t="s">
        <v>8317</v>
      </c>
      <c r="R3523" t="s">
        <v>8318</v>
      </c>
      <c r="S3523" s="10">
        <f t="shared" si="222"/>
        <v>41881.361342592594</v>
      </c>
      <c r="T3523" s="10">
        <f t="shared" si="223"/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(E3586/D3586)*100</f>
        <v>115.5</v>
      </c>
      <c r="P3586" s="6">
        <f t="shared" ref="P3586:P3649" si="225">(E3586/L3586)</f>
        <v>30.9375</v>
      </c>
      <c r="Q3586" t="s">
        <v>8317</v>
      </c>
      <c r="R3586" t="s">
        <v>8318</v>
      </c>
      <c r="S3586" s="10">
        <f t="shared" ref="S3586:S3649" si="226">(((J3586/60)/60)/24)+DATE(1970,1,1)</f>
        <v>42168.316481481481</v>
      </c>
      <c r="T3586" s="10">
        <f t="shared" ref="T3586:T3649" si="227">(((I3586/60)/60)/24)+DATE(1970,1,1)</f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6">
        <f t="shared" si="225"/>
        <v>176.08695652173913</v>
      </c>
      <c r="Q3587" t="s">
        <v>8317</v>
      </c>
      <c r="R3587" t="s">
        <v>8318</v>
      </c>
      <c r="S3587" s="10">
        <f t="shared" si="226"/>
        <v>41964.716319444444</v>
      </c>
      <c r="T3587" s="10">
        <f t="shared" si="227"/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(E3650/D3650)*100</f>
        <v>100.38249999999999</v>
      </c>
      <c r="P3650" s="6">
        <f t="shared" ref="P3650:P3713" si="229">(E3650/L3650)</f>
        <v>550.04109589041093</v>
      </c>
      <c r="Q3650" t="s">
        <v>8317</v>
      </c>
      <c r="R3650" t="s">
        <v>8318</v>
      </c>
      <c r="S3650" s="10">
        <f t="shared" ref="S3650:S3713" si="230">(((J3650/60)/60)/24)+DATE(1970,1,1)</f>
        <v>41887.292187500003</v>
      </c>
      <c r="T3650" s="10">
        <f t="shared" ref="T3650:T3713" si="231">(((I3650/60)/60)/24)+DATE(1970,1,1)</f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6">
        <f t="shared" si="229"/>
        <v>97.5</v>
      </c>
      <c r="Q3651" t="s">
        <v>8317</v>
      </c>
      <c r="R3651" t="s">
        <v>8318</v>
      </c>
      <c r="S3651" s="10">
        <f t="shared" si="230"/>
        <v>41780.712893518517</v>
      </c>
      <c r="T3651" s="10">
        <f t="shared" si="231"/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(E3714/D3714)*100</f>
        <v>153.73333333333335</v>
      </c>
      <c r="P3714" s="6">
        <f t="shared" ref="P3714:P3777" si="233">(E3714/L3714)</f>
        <v>110.86538461538461</v>
      </c>
      <c r="Q3714" t="s">
        <v>8317</v>
      </c>
      <c r="R3714" t="s">
        <v>8318</v>
      </c>
      <c r="S3714" s="10">
        <f t="shared" ref="S3714:S3777" si="234">(((J3714/60)/60)/24)+DATE(1970,1,1)</f>
        <v>42134.172071759262</v>
      </c>
      <c r="T3714" s="10">
        <f t="shared" ref="T3714:T3777" si="235">(((I3714/60)/60)/24)+DATE(1970,1,1)</f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6">
        <f t="shared" si="233"/>
        <v>106.84210526315789</v>
      </c>
      <c r="Q3715" t="s">
        <v>8317</v>
      </c>
      <c r="R3715" t="s">
        <v>8318</v>
      </c>
      <c r="S3715" s="10">
        <f t="shared" si="234"/>
        <v>42505.738032407404</v>
      </c>
      <c r="T3715" s="10">
        <f t="shared" si="235"/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(E3778/D3778)*100</f>
        <v>106.71250000000001</v>
      </c>
      <c r="P3778" s="6">
        <f t="shared" ref="P3778:P3841" si="237">(E3778/L3778)</f>
        <v>90.819148936170208</v>
      </c>
      <c r="Q3778" t="s">
        <v>8317</v>
      </c>
      <c r="R3778" t="s">
        <v>8359</v>
      </c>
      <c r="S3778" s="10">
        <f t="shared" ref="S3778:S3841" si="238">(((J3778/60)/60)/24)+DATE(1970,1,1)</f>
        <v>41814.367800925924</v>
      </c>
      <c r="T3778" s="10">
        <f t="shared" ref="T3778:T3841" si="239">(((I3778/60)/60)/24)+DATE(1970,1,1)</f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6">
        <f t="shared" si="237"/>
        <v>48.542372881355931</v>
      </c>
      <c r="Q3779" t="s">
        <v>8317</v>
      </c>
      <c r="R3779" t="s">
        <v>8359</v>
      </c>
      <c r="S3779" s="10">
        <f t="shared" si="238"/>
        <v>41887.111354166671</v>
      </c>
      <c r="T3779" s="10">
        <f t="shared" si="239"/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(E3842/D3842)*100</f>
        <v>6500</v>
      </c>
      <c r="P3842" s="6">
        <f t="shared" ref="P3842:P3905" si="241">(E3842/L3842)</f>
        <v>21.666666666666668</v>
      </c>
      <c r="Q3842" t="s">
        <v>8317</v>
      </c>
      <c r="R3842" t="s">
        <v>8318</v>
      </c>
      <c r="S3842" s="10">
        <f t="shared" ref="S3842:S3905" si="242">(((J3842/60)/60)/24)+DATE(1970,1,1)</f>
        <v>42432.701724537037</v>
      </c>
      <c r="T3842" s="10">
        <f t="shared" ref="T3842:T3905" si="243">(((I3842/60)/60)/24)+DATE(1970,1,1)</f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6">
        <f t="shared" si="241"/>
        <v>25.647058823529413</v>
      </c>
      <c r="Q3843" t="s">
        <v>8317</v>
      </c>
      <c r="R3843" t="s">
        <v>8318</v>
      </c>
      <c r="S3843" s="10">
        <f t="shared" si="242"/>
        <v>41780.785729166666</v>
      </c>
      <c r="T3843" s="10">
        <f t="shared" si="243"/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(E3906/D3906)*100</f>
        <v>0.03</v>
      </c>
      <c r="P3906" s="6">
        <f t="shared" ref="P3906:P3969" si="245">(E3906/L3906)</f>
        <v>1.5</v>
      </c>
      <c r="Q3906" t="s">
        <v>8317</v>
      </c>
      <c r="R3906" t="s">
        <v>8318</v>
      </c>
      <c r="S3906" s="10">
        <f t="shared" ref="S3906:S3969" si="246">(((J3906/60)/60)/24)+DATE(1970,1,1)</f>
        <v>42095.229166666672</v>
      </c>
      <c r="T3906" s="10">
        <f t="shared" ref="T3906:T3969" si="247">(((I3906/60)/60)/24)+DATE(1970,1,1)</f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6">
        <f t="shared" si="245"/>
        <v>24.714285714285715</v>
      </c>
      <c r="Q3907" t="s">
        <v>8317</v>
      </c>
      <c r="R3907" t="s">
        <v>8318</v>
      </c>
      <c r="S3907" s="10">
        <f t="shared" si="246"/>
        <v>42124.623877314814</v>
      </c>
      <c r="T3907" s="10">
        <f t="shared" si="247"/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(E3970/D3970)*100</f>
        <v>10.54</v>
      </c>
      <c r="P3970" s="6">
        <f t="shared" ref="P3970:P4033" si="249">(E3970/L3970)</f>
        <v>47.909090909090907</v>
      </c>
      <c r="Q3970" t="s">
        <v>8317</v>
      </c>
      <c r="R3970" t="s">
        <v>8318</v>
      </c>
      <c r="S3970" s="10">
        <f t="shared" ref="S3970:S4033" si="250">(((J3970/60)/60)/24)+DATE(1970,1,1)</f>
        <v>42452.815659722226</v>
      </c>
      <c r="T3970" s="10">
        <f t="shared" ref="T3970:T4033" si="251">(((I3970/60)/60)/24)+DATE(1970,1,1)</f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6">
        <f t="shared" si="249"/>
        <v>35.166666666666664</v>
      </c>
      <c r="Q3971" t="s">
        <v>8317</v>
      </c>
      <c r="R3971" t="s">
        <v>8318</v>
      </c>
      <c r="S3971" s="10">
        <f t="shared" si="250"/>
        <v>42601.854699074072</v>
      </c>
      <c r="T3971" s="10">
        <f t="shared" si="251"/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(E4034/D4034)*100</f>
        <v>6.8287037037037033</v>
      </c>
      <c r="P4034" s="6">
        <f t="shared" ref="P4034:P4097" si="253">(E4034/L4034)</f>
        <v>59</v>
      </c>
      <c r="Q4034" t="s">
        <v>8317</v>
      </c>
      <c r="R4034" t="s">
        <v>8318</v>
      </c>
      <c r="S4034" s="10">
        <f t="shared" ref="S4034:S4097" si="254">(((J4034/60)/60)/24)+DATE(1970,1,1)</f>
        <v>42293.809212962966</v>
      </c>
      <c r="T4034" s="10">
        <f t="shared" ref="T4034:T4097" si="255">(((I4034/60)/60)/24)+DATE(1970,1,1)</f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6">
        <f t="shared" si="253"/>
        <v>65.340319148936175</v>
      </c>
      <c r="Q4035" t="s">
        <v>8317</v>
      </c>
      <c r="R4035" t="s">
        <v>8318</v>
      </c>
      <c r="S4035" s="10">
        <f t="shared" si="254"/>
        <v>42614.268796296295</v>
      </c>
      <c r="T4035" s="10">
        <f t="shared" si="255"/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(E4098/D4098)*100</f>
        <v>11.428571428571429</v>
      </c>
      <c r="P4098" s="6">
        <f t="shared" ref="P4098:P4115" si="257">(E4098/L4098)</f>
        <v>80</v>
      </c>
      <c r="Q4098" t="s">
        <v>8317</v>
      </c>
      <c r="R4098" t="s">
        <v>8318</v>
      </c>
      <c r="S4098" s="10">
        <f t="shared" ref="S4098:S4115" si="258">(((J4098/60)/60)/24)+DATE(1970,1,1)</f>
        <v>42750.530312499999</v>
      </c>
      <c r="T4098" s="10">
        <f t="shared" ref="T4098:T4115" si="259">(((I4098/60)/60)/24)+DATE(1970,1,1)</f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t="s">
        <v>8317</v>
      </c>
      <c r="R4099" t="s">
        <v>8318</v>
      </c>
      <c r="S4099" s="10">
        <f t="shared" si="258"/>
        <v>42344.824502314819</v>
      </c>
      <c r="T4099" s="10">
        <f t="shared" si="259"/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ellIs" dxfId="3" priority="5" operator="equal">
      <formula>"live"</formula>
    </cfRule>
    <cfRule type="containsText" dxfId="2" priority="6" operator="containsText" text="canceled">
      <formula>NOT(ISERROR(SEARCH("canceled",F1)))</formula>
    </cfRule>
    <cfRule type="cellIs" dxfId="1" priority="7" operator="equal">
      <formula>"failed"</formula>
    </cfRule>
    <cfRule type="cellIs" dxfId="0" priority="8" operator="equal">
      <formula>"successful"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C13"/>
  <sheetViews>
    <sheetView workbookViewId="0">
      <selection activeCell="D17" sqref="D17"/>
    </sheetView>
  </sheetViews>
  <sheetFormatPr defaultRowHeight="14.4"/>
  <cols>
    <col min="1" max="1" width="12.88671875" bestFit="1" customWidth="1"/>
    <col min="2" max="2" width="15.5546875" bestFit="1" customWidth="1"/>
    <col min="3" max="3" width="10.77734375" bestFit="1" customWidth="1"/>
    <col min="4" max="4" width="4.33203125" customWidth="1"/>
    <col min="5" max="5" width="10" customWidth="1"/>
    <col min="6" max="6" width="11.33203125" bestFit="1" customWidth="1"/>
  </cols>
  <sheetData>
    <row r="1" spans="1:3">
      <c r="A1" s="8" t="s">
        <v>8223</v>
      </c>
      <c r="B1" t="s">
        <v>8364</v>
      </c>
    </row>
    <row r="3" spans="1:3">
      <c r="A3" s="8" t="s">
        <v>8360</v>
      </c>
      <c r="B3" s="8" t="s">
        <v>8363</v>
      </c>
    </row>
    <row r="4" spans="1:3">
      <c r="A4" s="8" t="s">
        <v>8361</v>
      </c>
      <c r="B4" t="s">
        <v>8219</v>
      </c>
      <c r="C4" t="s">
        <v>8362</v>
      </c>
    </row>
    <row r="5" spans="1:3">
      <c r="A5" s="9" t="s">
        <v>8310</v>
      </c>
      <c r="B5" s="7">
        <v>300</v>
      </c>
      <c r="C5" s="7">
        <v>300</v>
      </c>
    </row>
    <row r="6" spans="1:3">
      <c r="A6" s="9" t="s">
        <v>8336</v>
      </c>
      <c r="B6" s="7">
        <v>34</v>
      </c>
      <c r="C6" s="7">
        <v>34</v>
      </c>
    </row>
    <row r="7" spans="1:3">
      <c r="A7" s="9" t="s">
        <v>8333</v>
      </c>
      <c r="B7" s="7">
        <v>80</v>
      </c>
      <c r="C7" s="7">
        <v>80</v>
      </c>
    </row>
    <row r="8" spans="1:3">
      <c r="A8" s="9" t="s">
        <v>8325</v>
      </c>
      <c r="B8" s="7">
        <v>540</v>
      </c>
      <c r="C8" s="7">
        <v>540</v>
      </c>
    </row>
    <row r="9" spans="1:3">
      <c r="A9" s="9" t="s">
        <v>8338</v>
      </c>
      <c r="B9" s="7">
        <v>103</v>
      </c>
      <c r="C9" s="7">
        <v>103</v>
      </c>
    </row>
    <row r="10" spans="1:3">
      <c r="A10" s="9" t="s">
        <v>8322</v>
      </c>
      <c r="B10" s="7">
        <v>80</v>
      </c>
      <c r="C10" s="7">
        <v>80</v>
      </c>
    </row>
    <row r="11" spans="1:3">
      <c r="A11" s="9" t="s">
        <v>8319</v>
      </c>
      <c r="B11" s="7">
        <v>209</v>
      </c>
      <c r="C11" s="7">
        <v>209</v>
      </c>
    </row>
    <row r="12" spans="1:3">
      <c r="A12" s="9" t="s">
        <v>8317</v>
      </c>
      <c r="B12" s="7">
        <v>839</v>
      </c>
      <c r="C12" s="7">
        <v>839</v>
      </c>
    </row>
    <row r="13" spans="1:3">
      <c r="A13" s="9" t="s">
        <v>8362</v>
      </c>
      <c r="B13" s="7">
        <v>2185</v>
      </c>
      <c r="C13" s="7">
        <v>2185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47"/>
  <sheetViews>
    <sheetView topLeftCell="A10" workbookViewId="0">
      <selection activeCell="A6" sqref="A6:A46"/>
    </sheetView>
  </sheetViews>
  <sheetFormatPr defaultRowHeight="14.4"/>
  <cols>
    <col min="1" max="1" width="16.88671875" bestFit="1" customWidth="1"/>
    <col min="2" max="2" width="16.33203125" customWidth="1"/>
    <col min="3" max="3" width="6.10937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>
      <c r="A1" s="8" t="s">
        <v>8308</v>
      </c>
      <c r="B1" t="s">
        <v>8364</v>
      </c>
    </row>
    <row r="2" spans="1:6">
      <c r="A2" s="8" t="s">
        <v>8223</v>
      </c>
      <c r="B2" t="s">
        <v>8364</v>
      </c>
    </row>
    <row r="4" spans="1:6">
      <c r="A4" s="8" t="s">
        <v>8360</v>
      </c>
      <c r="B4" s="8" t="s">
        <v>8363</v>
      </c>
    </row>
    <row r="5" spans="1:6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8316</v>
      </c>
      <c r="B6" s="7"/>
      <c r="C6" s="7">
        <v>100</v>
      </c>
      <c r="D6" s="7"/>
      <c r="E6" s="7"/>
      <c r="F6" s="7">
        <v>100</v>
      </c>
    </row>
    <row r="7" spans="1:6">
      <c r="A7" s="9" t="s">
        <v>8344</v>
      </c>
      <c r="B7" s="7">
        <v>20</v>
      </c>
      <c r="C7" s="7"/>
      <c r="D7" s="7"/>
      <c r="E7" s="7"/>
      <c r="F7" s="7">
        <v>20</v>
      </c>
    </row>
    <row r="8" spans="1:6">
      <c r="A8" s="9" t="s">
        <v>8332</v>
      </c>
      <c r="B8" s="7">
        <v>24</v>
      </c>
      <c r="C8" s="7"/>
      <c r="D8" s="7"/>
      <c r="E8" s="7"/>
      <c r="F8" s="7">
        <v>24</v>
      </c>
    </row>
    <row r="9" spans="1:6">
      <c r="A9" s="9" t="s">
        <v>8358</v>
      </c>
      <c r="B9" s="7"/>
      <c r="C9" s="7">
        <v>40</v>
      </c>
      <c r="D9" s="7"/>
      <c r="E9" s="7"/>
      <c r="F9" s="7">
        <v>40</v>
      </c>
    </row>
    <row r="10" spans="1:6">
      <c r="A10" s="9" t="s">
        <v>8354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8315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8314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8330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8324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8348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8349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8328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8327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8335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8343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8323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8350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8345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8346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8342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8353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8326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8313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8312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8351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8311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8334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8340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8"/>
  <sheetViews>
    <sheetView workbookViewId="0">
      <selection activeCell="Y12" sqref="Y12"/>
    </sheetView>
  </sheetViews>
  <sheetFormatPr defaultRowHeight="14.4"/>
  <cols>
    <col min="1" max="1" width="15.33203125" customWidth="1"/>
    <col min="2" max="2" width="16.33203125" customWidth="1"/>
    <col min="3" max="3" width="6.109375" customWidth="1"/>
    <col min="4" max="4" width="4.33203125" customWidth="1"/>
    <col min="5" max="5" width="10" bestFit="1" customWidth="1"/>
    <col min="6" max="6" width="11.33203125" customWidth="1"/>
    <col min="7" max="7" width="11.33203125" bestFit="1" customWidth="1"/>
  </cols>
  <sheetData>
    <row r="1" spans="1:6">
      <c r="A1" s="8" t="s">
        <v>8367</v>
      </c>
      <c r="B1" t="s">
        <v>8364</v>
      </c>
    </row>
    <row r="2" spans="1:6">
      <c r="A2" s="8" t="s">
        <v>8380</v>
      </c>
      <c r="B2" t="s">
        <v>8364</v>
      </c>
    </row>
    <row r="4" spans="1:6">
      <c r="A4" s="8" t="s">
        <v>8360</v>
      </c>
      <c r="B4" s="8" t="s">
        <v>8363</v>
      </c>
    </row>
    <row r="5" spans="1:6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8374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>
      <c r="A7" s="9" t="s">
        <v>8375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>
      <c r="A8" s="9" t="s">
        <v>8376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>
      <c r="A9" s="9" t="s">
        <v>8377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>
      <c r="A10" s="9" t="s">
        <v>8368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>
      <c r="A11" s="9" t="s">
        <v>8378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>
      <c r="A12" s="9" t="s">
        <v>8369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>
      <c r="A13" s="9" t="s">
        <v>8370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>
      <c r="A14" s="9" t="s">
        <v>8371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>
      <c r="A15" s="9" t="s">
        <v>8372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>
      <c r="A16" s="9" t="s">
        <v>8373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>
      <c r="A17" s="9" t="s">
        <v>8379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>
      <c r="A18" s="9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2"/>
  <sheetViews>
    <sheetView topLeftCell="A10" workbookViewId="0">
      <selection activeCell="M12" sqref="M12"/>
    </sheetView>
  </sheetViews>
  <sheetFormatPr defaultColWidth="9.44140625" defaultRowHeight="14.4"/>
  <cols>
    <col min="1" max="1" width="13.88671875" bestFit="1" customWidth="1"/>
    <col min="2" max="2" width="17.5546875" bestFit="1" customWidth="1"/>
    <col min="3" max="3" width="13.109375" bestFit="1" customWidth="1"/>
    <col min="4" max="4" width="15.88671875" bestFit="1" customWidth="1"/>
    <col min="5" max="5" width="12.5546875" bestFit="1" customWidth="1"/>
    <col min="6" max="6" width="20.5546875" bestFit="1" customWidth="1"/>
    <col min="7" max="7" width="16.109375" bestFit="1" customWidth="1"/>
    <col min="8" max="8" width="19" bestFit="1" customWidth="1"/>
  </cols>
  <sheetData>
    <row r="1" spans="1:8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>
      <c r="A2" t="s">
        <v>8389</v>
      </c>
      <c r="B2" s="12">
        <f>COUNTIFS(FullData!$F:$F,"Successful",FullData!$D:$D,"&lt;1000")</f>
        <v>322</v>
      </c>
      <c r="C2" s="12">
        <f>COUNTIFS(FullData!$F:$F,"Failedl",FullData!$D:$D,"&lt;1000")</f>
        <v>0</v>
      </c>
      <c r="D2" s="12">
        <f>COUNTIFS(FullData!$F:$F,"Canceled",FullData!$D:$D,"&lt;1000")</f>
        <v>18</v>
      </c>
      <c r="E2">
        <f>SUM(B2:D2)</f>
        <v>340</v>
      </c>
      <c r="F2" s="13">
        <f>(B2/E2)*100</f>
        <v>94.705882352941174</v>
      </c>
      <c r="G2" s="13">
        <f>(C2/E2)*100</f>
        <v>0</v>
      </c>
      <c r="H2" s="13">
        <f>(D2/E2)*100</f>
        <v>5.2941176470588234</v>
      </c>
    </row>
    <row r="3" spans="1:8">
      <c r="A3" t="s">
        <v>8390</v>
      </c>
      <c r="B3">
        <f>COUNTIFS(FullData!$F:$F,"Successful",FullData!$D:$D,"&gt;999",FullData!$D:$D,"&lt;5000")</f>
        <v>932</v>
      </c>
      <c r="C3">
        <f>COUNTIFS(FullData!$F:$F,"Failed",FullData!$D:$D,"&gt;999",FullData!$D:$D,"&lt;5000")</f>
        <v>420</v>
      </c>
      <c r="D3">
        <f>COUNTIFS(FullData!$F:$F,"Canceled",FullData!$D:$D,"&gt;999",FullData!$D:$D,"&lt;5000")</f>
        <v>60</v>
      </c>
      <c r="E3">
        <f t="shared" ref="E3:E12" si="0">SUM(B3:D3)</f>
        <v>1412</v>
      </c>
      <c r="F3" s="13">
        <f t="shared" ref="F3:F12" si="1">(B3/E3)*100</f>
        <v>66.005665722379604</v>
      </c>
      <c r="G3" s="13">
        <f t="shared" ref="G3:G12" si="2">(C3/E3)*100</f>
        <v>29.745042492917843</v>
      </c>
      <c r="H3" s="13">
        <f t="shared" ref="H3:H12" si="3">(D3/E3)*100</f>
        <v>4.2492917847025495</v>
      </c>
    </row>
    <row r="4" spans="1:8">
      <c r="A4" t="s">
        <v>8391</v>
      </c>
      <c r="B4">
        <f>COUNTIFS(FullData!$F:$F,"Successful",FullData!$D:$D,"&gt;4999",FullData!$D:$D,"&lt;10000")</f>
        <v>381</v>
      </c>
      <c r="C4">
        <f>COUNTIFS(FullData!$F:$F,"Failed",FullData!$D:$D,"&gt;4999",FullData!$D:$D,"&lt;10000")</f>
        <v>283</v>
      </c>
      <c r="D4">
        <f>COUNTIFS(FullData!$F:$F,"Canceled",FullData!$D:$D,"&gt;4999",FullData!$D:$D,"&lt;10000")</f>
        <v>52</v>
      </c>
      <c r="E4">
        <f t="shared" si="0"/>
        <v>716</v>
      </c>
      <c r="F4" s="13">
        <f t="shared" si="1"/>
        <v>53.212290502793294</v>
      </c>
      <c r="G4" s="13">
        <f t="shared" si="2"/>
        <v>39.52513966480447</v>
      </c>
      <c r="H4" s="13">
        <f t="shared" si="3"/>
        <v>7.2625698324022352</v>
      </c>
    </row>
    <row r="5" spans="1:8">
      <c r="A5" t="s">
        <v>8392</v>
      </c>
      <c r="B5">
        <f>COUNTIFS(FullData!$F:$F,"Successful",FullData!$D:$D,"&gt;9999",FullData!$D:$D,"&lt;15000")</f>
        <v>168</v>
      </c>
      <c r="C5">
        <f>COUNTIFS(FullData!$F:$F,"Failed",FullData!$D:$D,"&gt;9999",FullData!$D:$D,"&lt;15000")</f>
        <v>144</v>
      </c>
      <c r="D5">
        <f>COUNTIFS(FullData!$F:$F,"Canceled",FullData!$D:$D,"&gt;9999",FullData!$D:$D,"&lt;15000")</f>
        <v>40</v>
      </c>
      <c r="E5">
        <f t="shared" si="0"/>
        <v>352</v>
      </c>
      <c r="F5" s="13">
        <f t="shared" si="1"/>
        <v>47.727272727272727</v>
      </c>
      <c r="G5" s="13">
        <f t="shared" si="2"/>
        <v>40.909090909090914</v>
      </c>
      <c r="H5" s="13">
        <f t="shared" si="3"/>
        <v>11.363636363636363</v>
      </c>
    </row>
    <row r="6" spans="1:8">
      <c r="A6" t="s">
        <v>8393</v>
      </c>
      <c r="B6">
        <f>COUNTIFS(FullData!$F:$F,"Successful",FullData!$D:$D,"&gt;14999",FullData!$D:$D,"&lt;20000")</f>
        <v>94</v>
      </c>
      <c r="C6">
        <f>COUNTIFS(FullData!$F:$F,"Failed",FullData!$D:$D,"&gt;14999",FullData!$D:$D,"&lt;20000")</f>
        <v>90</v>
      </c>
      <c r="D6">
        <f>COUNTIFS(FullData!$F:$F,"Canceled",FullData!$D:$D,"&gt;14999",FullData!$D:$D,"&lt;20000")</f>
        <v>17</v>
      </c>
      <c r="E6">
        <f t="shared" si="0"/>
        <v>201</v>
      </c>
      <c r="F6" s="13">
        <f t="shared" si="1"/>
        <v>46.766169154228855</v>
      </c>
      <c r="G6" s="13">
        <f t="shared" si="2"/>
        <v>44.776119402985074</v>
      </c>
      <c r="H6" s="13">
        <f t="shared" si="3"/>
        <v>8.4577114427860707</v>
      </c>
    </row>
    <row r="7" spans="1:8">
      <c r="A7" t="s">
        <v>8394</v>
      </c>
      <c r="B7">
        <f>COUNTIFS(FullData!$F:$F,"Successful",FullData!$D:$D,"&gt;19999",FullData!$D:$D,"&lt;25000")</f>
        <v>62</v>
      </c>
      <c r="C7">
        <f>COUNTIFS(FullData!$F:$F,"Failed",FullData!$D:$D,"&gt;19999",FullData!$D:$D,"&lt;25000")</f>
        <v>72</v>
      </c>
      <c r="D7">
        <f>COUNTIFS(FullData!$F:$F,"Canceled",FullData!$D:$D,"&gt;19999",FullData!$D:$D,"&lt;25000")</f>
        <v>14</v>
      </c>
      <c r="E7">
        <f t="shared" si="0"/>
        <v>148</v>
      </c>
      <c r="F7" s="13">
        <f t="shared" si="1"/>
        <v>41.891891891891895</v>
      </c>
      <c r="G7" s="13">
        <f t="shared" si="2"/>
        <v>48.648648648648653</v>
      </c>
      <c r="H7" s="13">
        <f t="shared" si="3"/>
        <v>9.4594594594594597</v>
      </c>
    </row>
    <row r="8" spans="1:8">
      <c r="A8" t="s">
        <v>8395</v>
      </c>
      <c r="B8">
        <f>COUNTIFS(FullData!$F:$F,"Successful",FullData!$D:$D,"&gt;24999",FullData!$D:$D,"&lt;30000")</f>
        <v>55</v>
      </c>
      <c r="C8">
        <f>COUNTIFS(FullData!$F:$F,"Failed",FullData!$D:$D,"&gt;24999",FullData!$D:$D,"&lt;30000")</f>
        <v>64</v>
      </c>
      <c r="D8">
        <f>COUNTIFS(FullData!$F:$F,"Canceled",FullData!$D:$D,"&gt;24999",FullData!$D:$D,"&lt;30000")</f>
        <v>18</v>
      </c>
      <c r="E8">
        <f t="shared" si="0"/>
        <v>137</v>
      </c>
      <c r="F8" s="13">
        <f t="shared" si="1"/>
        <v>40.145985401459853</v>
      </c>
      <c r="G8" s="13">
        <f t="shared" si="2"/>
        <v>46.715328467153284</v>
      </c>
      <c r="H8" s="13">
        <f t="shared" si="3"/>
        <v>13.138686131386862</v>
      </c>
    </row>
    <row r="9" spans="1:8">
      <c r="A9" t="s">
        <v>8396</v>
      </c>
      <c r="B9">
        <f>COUNTIFS(FullData!$F:$F,"Successful",FullData!$D:$D,"&gt;29999",FullData!$D:$D,"&lt;35000")</f>
        <v>32</v>
      </c>
      <c r="C9">
        <f>COUNTIFS(FullData!$F:$F,"Failed",FullData!$D:$D,"&gt;29999",FullData!$D:$D,"&lt;35000")</f>
        <v>37</v>
      </c>
      <c r="D9">
        <f>COUNTIFS(FullData!$F:$F,"Canceled",FullData!$D:$D,"&gt;29999",FullData!$D:$D,"&lt;35000")</f>
        <v>13</v>
      </c>
      <c r="E9">
        <f t="shared" si="0"/>
        <v>82</v>
      </c>
      <c r="F9" s="13">
        <f t="shared" si="1"/>
        <v>39.024390243902438</v>
      </c>
      <c r="G9" s="13">
        <f t="shared" si="2"/>
        <v>45.121951219512198</v>
      </c>
      <c r="H9" s="13">
        <f t="shared" si="3"/>
        <v>15.853658536585366</v>
      </c>
    </row>
    <row r="10" spans="1:8">
      <c r="A10" t="s">
        <v>8397</v>
      </c>
      <c r="B10">
        <f>COUNTIFS(FullData!$F:$F,"Successful",FullData!$D:$D,"&gt;34999",FullData!$D:$D,"&lt;40000")</f>
        <v>26</v>
      </c>
      <c r="C10">
        <f>COUNTIFS(FullData!$F:$F,"Failed",FullData!$D:$D,"&gt;34999",FullData!$D:$D,"&lt;40000")</f>
        <v>22</v>
      </c>
      <c r="D10">
        <f>COUNTIFS(FullData!$F:$F,"Canceled",FullData!$D:$D,"&gt;34999",FullData!$D:$D,"&lt;40000")</f>
        <v>7</v>
      </c>
      <c r="E10">
        <f t="shared" si="0"/>
        <v>55</v>
      </c>
      <c r="F10" s="13">
        <f t="shared" si="1"/>
        <v>47.272727272727273</v>
      </c>
      <c r="G10" s="13">
        <f t="shared" si="2"/>
        <v>40</v>
      </c>
      <c r="H10" s="13">
        <f t="shared" si="3"/>
        <v>12.727272727272727</v>
      </c>
    </row>
    <row r="11" spans="1:8">
      <c r="A11" t="s">
        <v>8398</v>
      </c>
      <c r="B11">
        <f>COUNTIFS(FullData!$F:$F,"Successful",FullData!$D:$D,"&gt;39999",FullData!$D:$D,"&lt;45000")</f>
        <v>21</v>
      </c>
      <c r="C11">
        <f>COUNTIFS(FullData!$F:$F,"Failed",FullData!$D:$D,"&gt;39999",FullData!$D:$D,"&lt;45000")</f>
        <v>16</v>
      </c>
      <c r="D11">
        <f>COUNTIFS(FullData!$F:$F,"Canceled",FullData!$D:$D,"&gt;39999",FullData!$D:$D,"&lt;45000")</f>
        <v>6</v>
      </c>
      <c r="E11">
        <f t="shared" si="0"/>
        <v>43</v>
      </c>
      <c r="F11" s="13">
        <f t="shared" si="1"/>
        <v>48.837209302325576</v>
      </c>
      <c r="G11" s="13">
        <f t="shared" si="2"/>
        <v>37.209302325581397</v>
      </c>
      <c r="H11" s="13">
        <f t="shared" si="3"/>
        <v>13.953488372093023</v>
      </c>
    </row>
    <row r="12" spans="1:8">
      <c r="A12" t="s">
        <v>8399</v>
      </c>
      <c r="B12">
        <f>COUNTIFS(FullData!$F:$F,"Successful",FullData!$D:$D,"&gt;44999",FullData!$D:$D,"&lt;50000")</f>
        <v>6</v>
      </c>
      <c r="C12">
        <f>COUNTIFS(FullData!$F:$F,"Failed",FullData!$D:$D,"&gt;44999",FullData!$D:$D,"&lt;50000")</f>
        <v>11</v>
      </c>
      <c r="D12">
        <f>COUNTIFS(FullData!$F:$F,"Canceled",FullData!$D:$D,"&gt;44999",FullData!$D:$D,"&lt;50000")</f>
        <v>4</v>
      </c>
      <c r="E12">
        <f t="shared" si="0"/>
        <v>21</v>
      </c>
      <c r="F12" s="13">
        <f t="shared" si="1"/>
        <v>28.571428571428569</v>
      </c>
      <c r="G12" s="13">
        <f t="shared" si="2"/>
        <v>52.380952380952387</v>
      </c>
      <c r="H12" s="13">
        <f t="shared" si="3"/>
        <v>19.047619047619047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BAE5F-52AF-44AD-98A1-A1B19306C11B}">
  <dimension ref="A1:P2186"/>
  <sheetViews>
    <sheetView workbookViewId="0">
      <selection activeCell="F18" sqref="F18"/>
    </sheetView>
  </sheetViews>
  <sheetFormatPr defaultRowHeight="14.4"/>
  <cols>
    <col min="1" max="1" width="16" customWidth="1"/>
    <col min="2" max="8" width="16.77734375" customWidth="1"/>
    <col min="9" max="9" width="21.33203125" customWidth="1"/>
    <col min="10" max="10" width="24.5546875" customWidth="1"/>
    <col min="16" max="16" width="12.33203125" bestFit="1" customWidth="1"/>
  </cols>
  <sheetData>
    <row r="1" spans="1:16">
      <c r="A1" s="1" t="s">
        <v>8400</v>
      </c>
      <c r="B1" s="1" t="s">
        <v>8262</v>
      </c>
      <c r="C1" s="1" t="s">
        <v>8401</v>
      </c>
      <c r="D1" s="1" t="s">
        <v>8406</v>
      </c>
      <c r="E1" s="1" t="s">
        <v>8402</v>
      </c>
      <c r="F1" s="1" t="s">
        <v>8403</v>
      </c>
      <c r="G1" s="1" t="s">
        <v>8404</v>
      </c>
      <c r="H1" s="1" t="s">
        <v>8405</v>
      </c>
      <c r="I1" s="1" t="s">
        <v>8400</v>
      </c>
      <c r="J1" s="1" t="s">
        <v>8262</v>
      </c>
      <c r="K1" s="1" t="s">
        <v>8401</v>
      </c>
      <c r="L1" s="1" t="s">
        <v>8406</v>
      </c>
      <c r="M1" s="1" t="s">
        <v>8402</v>
      </c>
      <c r="N1" s="1" t="s">
        <v>8403</v>
      </c>
      <c r="O1" s="1" t="s">
        <v>8404</v>
      </c>
      <c r="P1" s="1" t="s">
        <v>8405</v>
      </c>
    </row>
    <row r="2" spans="1:16">
      <c r="A2" t="s">
        <v>8219</v>
      </c>
      <c r="B2">
        <v>182</v>
      </c>
      <c r="C2" s="14">
        <f>AVERAGE(B2:B2186)</f>
        <v>194.42517162471395</v>
      </c>
      <c r="D2" s="14">
        <f>MEDIAN(B2:B2186)</f>
        <v>62</v>
      </c>
      <c r="E2" s="14">
        <f>MODE(B2:B2186)</f>
        <v>27</v>
      </c>
      <c r="F2" s="14">
        <f>MAX(B2:B2186)</f>
        <v>26457</v>
      </c>
      <c r="G2" s="14">
        <f>_xlfn.VAR.P(B2:B2186)</f>
        <v>712840.9867348104</v>
      </c>
      <c r="H2" s="14">
        <f>_xlfn.STDEV.P(B2:B2186)</f>
        <v>844.29910975602149</v>
      </c>
      <c r="I2" t="s">
        <v>8221</v>
      </c>
      <c r="J2">
        <v>0</v>
      </c>
      <c r="K2" s="14">
        <f>AVERAGE(J2:J1531)</f>
        <v>17.709803921568628</v>
      </c>
      <c r="L2">
        <f>MEDIAN(J2:J1531)</f>
        <v>4</v>
      </c>
      <c r="M2">
        <f>MODE(J2:J1531)</f>
        <v>0</v>
      </c>
      <c r="N2">
        <f>MAX(J2:J1531)</f>
        <v>1293</v>
      </c>
      <c r="O2" s="14">
        <f>_xlfn.VAR.P(J2:J1531)</f>
        <v>3773.2216685890044</v>
      </c>
      <c r="P2" s="14">
        <f>_xlfn.STDEV.P(J2:J1531)</f>
        <v>61.426555076684906</v>
      </c>
    </row>
    <row r="3" spans="1:16">
      <c r="A3" t="s">
        <v>8219</v>
      </c>
      <c r="B3">
        <v>79</v>
      </c>
      <c r="I3" t="s">
        <v>8221</v>
      </c>
      <c r="J3">
        <v>1</v>
      </c>
    </row>
    <row r="4" spans="1:16">
      <c r="A4" t="s">
        <v>8219</v>
      </c>
      <c r="B4">
        <v>35</v>
      </c>
      <c r="I4" t="s">
        <v>8221</v>
      </c>
      <c r="J4">
        <v>10</v>
      </c>
    </row>
    <row r="5" spans="1:16">
      <c r="A5" t="s">
        <v>8219</v>
      </c>
      <c r="B5">
        <v>150</v>
      </c>
      <c r="I5" t="s">
        <v>8221</v>
      </c>
      <c r="J5">
        <v>0</v>
      </c>
    </row>
    <row r="6" spans="1:16">
      <c r="A6" t="s">
        <v>8219</v>
      </c>
      <c r="B6">
        <v>284</v>
      </c>
      <c r="I6" t="s">
        <v>8221</v>
      </c>
      <c r="J6">
        <v>7</v>
      </c>
    </row>
    <row r="7" spans="1:16">
      <c r="A7" t="s">
        <v>8219</v>
      </c>
      <c r="B7">
        <v>47</v>
      </c>
      <c r="I7" t="s">
        <v>8221</v>
      </c>
      <c r="J7">
        <v>0</v>
      </c>
    </row>
    <row r="8" spans="1:16">
      <c r="A8" t="s">
        <v>8219</v>
      </c>
      <c r="B8">
        <v>58</v>
      </c>
      <c r="I8" t="s">
        <v>8221</v>
      </c>
      <c r="J8">
        <v>1</v>
      </c>
    </row>
    <row r="9" spans="1:16">
      <c r="A9" t="s">
        <v>8219</v>
      </c>
      <c r="B9">
        <v>57</v>
      </c>
      <c r="I9" t="s">
        <v>8221</v>
      </c>
      <c r="J9">
        <v>2</v>
      </c>
    </row>
    <row r="10" spans="1:16">
      <c r="A10" t="s">
        <v>8219</v>
      </c>
      <c r="B10">
        <v>12</v>
      </c>
      <c r="I10" t="s">
        <v>8221</v>
      </c>
      <c r="J10">
        <v>3</v>
      </c>
    </row>
    <row r="11" spans="1:16">
      <c r="A11" t="s">
        <v>8219</v>
      </c>
      <c r="B11">
        <v>20</v>
      </c>
      <c r="I11" t="s">
        <v>8221</v>
      </c>
      <c r="J11">
        <v>10</v>
      </c>
    </row>
    <row r="12" spans="1:16">
      <c r="A12" t="s">
        <v>8219</v>
      </c>
      <c r="B12">
        <v>19</v>
      </c>
      <c r="I12" t="s">
        <v>8221</v>
      </c>
      <c r="J12">
        <v>10</v>
      </c>
    </row>
    <row r="13" spans="1:16">
      <c r="A13" t="s">
        <v>8219</v>
      </c>
      <c r="B13">
        <v>75</v>
      </c>
      <c r="I13" t="s">
        <v>8221</v>
      </c>
      <c r="J13">
        <v>1</v>
      </c>
    </row>
    <row r="14" spans="1:16">
      <c r="A14" t="s">
        <v>8219</v>
      </c>
      <c r="B14">
        <v>827</v>
      </c>
      <c r="I14" t="s">
        <v>8221</v>
      </c>
      <c r="J14">
        <v>0</v>
      </c>
    </row>
    <row r="15" spans="1:16">
      <c r="A15" t="s">
        <v>8219</v>
      </c>
      <c r="B15">
        <v>51</v>
      </c>
      <c r="I15" t="s">
        <v>8221</v>
      </c>
      <c r="J15">
        <v>0</v>
      </c>
    </row>
    <row r="16" spans="1:16">
      <c r="A16" t="s">
        <v>8219</v>
      </c>
      <c r="B16">
        <v>41</v>
      </c>
      <c r="I16" t="s">
        <v>8221</v>
      </c>
      <c r="J16">
        <v>0</v>
      </c>
    </row>
    <row r="17" spans="1:10">
      <c r="A17" t="s">
        <v>8219</v>
      </c>
      <c r="B17">
        <v>98</v>
      </c>
      <c r="I17" t="s">
        <v>8221</v>
      </c>
      <c r="J17">
        <v>26</v>
      </c>
    </row>
    <row r="18" spans="1:10">
      <c r="A18" t="s">
        <v>8219</v>
      </c>
      <c r="B18">
        <v>70</v>
      </c>
      <c r="I18" t="s">
        <v>8221</v>
      </c>
      <c r="J18">
        <v>0</v>
      </c>
    </row>
    <row r="19" spans="1:10">
      <c r="A19" t="s">
        <v>8219</v>
      </c>
      <c r="B19">
        <v>36</v>
      </c>
      <c r="I19" t="s">
        <v>8221</v>
      </c>
      <c r="J19">
        <v>7</v>
      </c>
    </row>
    <row r="20" spans="1:10">
      <c r="A20" t="s">
        <v>8219</v>
      </c>
      <c r="B20">
        <v>342</v>
      </c>
      <c r="I20" t="s">
        <v>8221</v>
      </c>
      <c r="J20">
        <v>0</v>
      </c>
    </row>
    <row r="21" spans="1:10">
      <c r="A21" t="s">
        <v>8219</v>
      </c>
      <c r="B21">
        <v>22</v>
      </c>
      <c r="I21" t="s">
        <v>8221</v>
      </c>
      <c r="J21">
        <v>2</v>
      </c>
    </row>
    <row r="22" spans="1:10">
      <c r="A22" t="s">
        <v>8219</v>
      </c>
      <c r="B22">
        <v>25</v>
      </c>
      <c r="I22" t="s">
        <v>8221</v>
      </c>
      <c r="J22">
        <v>13</v>
      </c>
    </row>
    <row r="23" spans="1:10">
      <c r="A23" t="s">
        <v>8219</v>
      </c>
      <c r="B23">
        <v>101</v>
      </c>
      <c r="I23" t="s">
        <v>8221</v>
      </c>
      <c r="J23">
        <v>4</v>
      </c>
    </row>
    <row r="24" spans="1:10">
      <c r="A24" t="s">
        <v>8219</v>
      </c>
      <c r="B24">
        <v>8</v>
      </c>
      <c r="I24" t="s">
        <v>8221</v>
      </c>
      <c r="J24">
        <v>0</v>
      </c>
    </row>
    <row r="25" spans="1:10">
      <c r="A25" t="s">
        <v>8219</v>
      </c>
      <c r="B25">
        <v>23</v>
      </c>
      <c r="I25" t="s">
        <v>8221</v>
      </c>
      <c r="J25">
        <v>12</v>
      </c>
    </row>
    <row r="26" spans="1:10">
      <c r="A26" t="s">
        <v>8219</v>
      </c>
      <c r="B26">
        <v>574</v>
      </c>
      <c r="I26" t="s">
        <v>8221</v>
      </c>
      <c r="J26">
        <v>2</v>
      </c>
    </row>
    <row r="27" spans="1:10">
      <c r="A27" t="s">
        <v>8219</v>
      </c>
      <c r="B27">
        <v>14</v>
      </c>
      <c r="I27" t="s">
        <v>8221</v>
      </c>
      <c r="J27">
        <v>10</v>
      </c>
    </row>
    <row r="28" spans="1:10">
      <c r="A28" t="s">
        <v>8219</v>
      </c>
      <c r="B28">
        <v>19</v>
      </c>
      <c r="I28" t="s">
        <v>8221</v>
      </c>
      <c r="J28">
        <v>0</v>
      </c>
    </row>
    <row r="29" spans="1:10">
      <c r="A29" t="s">
        <v>8219</v>
      </c>
      <c r="B29">
        <v>150</v>
      </c>
      <c r="I29" t="s">
        <v>8221</v>
      </c>
      <c r="J29">
        <v>5</v>
      </c>
    </row>
    <row r="30" spans="1:10">
      <c r="A30" t="s">
        <v>8219</v>
      </c>
      <c r="B30">
        <v>71</v>
      </c>
      <c r="I30" t="s">
        <v>8221</v>
      </c>
      <c r="J30">
        <v>0</v>
      </c>
    </row>
    <row r="31" spans="1:10">
      <c r="A31" t="s">
        <v>8219</v>
      </c>
      <c r="B31">
        <v>117</v>
      </c>
      <c r="I31" t="s">
        <v>8221</v>
      </c>
      <c r="J31">
        <v>5</v>
      </c>
    </row>
    <row r="32" spans="1:10">
      <c r="A32" t="s">
        <v>8219</v>
      </c>
      <c r="B32">
        <v>53</v>
      </c>
      <c r="I32" t="s">
        <v>8221</v>
      </c>
      <c r="J32">
        <v>1</v>
      </c>
    </row>
    <row r="33" spans="1:10">
      <c r="A33" t="s">
        <v>8219</v>
      </c>
      <c r="B33">
        <v>1</v>
      </c>
      <c r="I33" t="s">
        <v>8221</v>
      </c>
      <c r="J33">
        <v>3</v>
      </c>
    </row>
    <row r="34" spans="1:10">
      <c r="A34" t="s">
        <v>8219</v>
      </c>
      <c r="B34">
        <v>89</v>
      </c>
      <c r="I34" t="s">
        <v>8221</v>
      </c>
      <c r="J34">
        <v>3</v>
      </c>
    </row>
    <row r="35" spans="1:10">
      <c r="A35" t="s">
        <v>8219</v>
      </c>
      <c r="B35">
        <v>64</v>
      </c>
      <c r="I35" t="s">
        <v>8221</v>
      </c>
      <c r="J35">
        <v>0</v>
      </c>
    </row>
    <row r="36" spans="1:10">
      <c r="A36" t="s">
        <v>8219</v>
      </c>
      <c r="B36">
        <v>68</v>
      </c>
      <c r="I36" t="s">
        <v>8221</v>
      </c>
      <c r="J36">
        <v>3</v>
      </c>
    </row>
    <row r="37" spans="1:10">
      <c r="A37" t="s">
        <v>8219</v>
      </c>
      <c r="B37">
        <v>28</v>
      </c>
      <c r="I37" t="s">
        <v>8221</v>
      </c>
      <c r="J37">
        <v>0</v>
      </c>
    </row>
    <row r="38" spans="1:10">
      <c r="A38" t="s">
        <v>8219</v>
      </c>
      <c r="B38">
        <v>44</v>
      </c>
      <c r="I38" t="s">
        <v>8221</v>
      </c>
      <c r="J38">
        <v>19</v>
      </c>
    </row>
    <row r="39" spans="1:10">
      <c r="A39" t="s">
        <v>8219</v>
      </c>
      <c r="B39">
        <v>253</v>
      </c>
      <c r="I39" t="s">
        <v>8221</v>
      </c>
      <c r="J39">
        <v>8</v>
      </c>
    </row>
    <row r="40" spans="1:10">
      <c r="A40" t="s">
        <v>8219</v>
      </c>
      <c r="B40">
        <v>66</v>
      </c>
      <c r="I40" t="s">
        <v>8221</v>
      </c>
      <c r="J40">
        <v>6</v>
      </c>
    </row>
    <row r="41" spans="1:10">
      <c r="A41" t="s">
        <v>8219</v>
      </c>
      <c r="B41">
        <v>217</v>
      </c>
      <c r="I41" t="s">
        <v>8221</v>
      </c>
      <c r="J41">
        <v>0</v>
      </c>
    </row>
    <row r="42" spans="1:10">
      <c r="A42" t="s">
        <v>8219</v>
      </c>
      <c r="B42">
        <v>16</v>
      </c>
      <c r="I42" t="s">
        <v>8221</v>
      </c>
      <c r="J42">
        <v>18</v>
      </c>
    </row>
    <row r="43" spans="1:10">
      <c r="A43" t="s">
        <v>8219</v>
      </c>
      <c r="B43">
        <v>19</v>
      </c>
      <c r="I43" t="s">
        <v>8221</v>
      </c>
      <c r="J43">
        <v>7</v>
      </c>
    </row>
    <row r="44" spans="1:10">
      <c r="A44" t="s">
        <v>8219</v>
      </c>
      <c r="B44">
        <v>169</v>
      </c>
      <c r="I44" t="s">
        <v>8221</v>
      </c>
      <c r="J44">
        <v>0</v>
      </c>
    </row>
    <row r="45" spans="1:10">
      <c r="A45" t="s">
        <v>8219</v>
      </c>
      <c r="B45">
        <v>263</v>
      </c>
      <c r="I45" t="s">
        <v>8221</v>
      </c>
      <c r="J45">
        <v>8</v>
      </c>
    </row>
    <row r="46" spans="1:10">
      <c r="A46" t="s">
        <v>8219</v>
      </c>
      <c r="B46">
        <v>15</v>
      </c>
      <c r="I46" t="s">
        <v>8221</v>
      </c>
      <c r="J46">
        <v>1293</v>
      </c>
    </row>
    <row r="47" spans="1:10">
      <c r="A47" t="s">
        <v>8219</v>
      </c>
      <c r="B47">
        <v>61</v>
      </c>
      <c r="I47" t="s">
        <v>8221</v>
      </c>
      <c r="J47">
        <v>17</v>
      </c>
    </row>
    <row r="48" spans="1:10">
      <c r="A48" t="s">
        <v>8219</v>
      </c>
      <c r="B48">
        <v>45</v>
      </c>
      <c r="I48" t="s">
        <v>8221</v>
      </c>
      <c r="J48">
        <v>0</v>
      </c>
    </row>
    <row r="49" spans="1:10">
      <c r="A49" t="s">
        <v>8219</v>
      </c>
      <c r="B49">
        <v>70</v>
      </c>
      <c r="I49" t="s">
        <v>8221</v>
      </c>
      <c r="J49">
        <v>13</v>
      </c>
    </row>
    <row r="50" spans="1:10">
      <c r="A50" t="s">
        <v>8219</v>
      </c>
      <c r="B50">
        <v>38</v>
      </c>
      <c r="I50" t="s">
        <v>8221</v>
      </c>
      <c r="J50">
        <v>0</v>
      </c>
    </row>
    <row r="51" spans="1:10">
      <c r="A51" t="s">
        <v>8219</v>
      </c>
      <c r="B51">
        <v>87</v>
      </c>
      <c r="I51" t="s">
        <v>8221</v>
      </c>
      <c r="J51">
        <v>0</v>
      </c>
    </row>
    <row r="52" spans="1:10">
      <c r="A52" t="s">
        <v>8219</v>
      </c>
      <c r="B52">
        <v>22</v>
      </c>
      <c r="I52" t="s">
        <v>8221</v>
      </c>
      <c r="J52">
        <v>33</v>
      </c>
    </row>
    <row r="53" spans="1:10">
      <c r="A53" t="s">
        <v>8219</v>
      </c>
      <c r="B53">
        <v>119</v>
      </c>
      <c r="I53" t="s">
        <v>8221</v>
      </c>
      <c r="J53">
        <v>12</v>
      </c>
    </row>
    <row r="54" spans="1:10">
      <c r="A54" t="s">
        <v>8219</v>
      </c>
      <c r="B54">
        <v>52</v>
      </c>
      <c r="I54" t="s">
        <v>8221</v>
      </c>
      <c r="J54">
        <v>1</v>
      </c>
    </row>
    <row r="55" spans="1:10">
      <c r="A55" t="s">
        <v>8219</v>
      </c>
      <c r="B55">
        <v>117</v>
      </c>
      <c r="I55" t="s">
        <v>8221</v>
      </c>
      <c r="J55">
        <v>1</v>
      </c>
    </row>
    <row r="56" spans="1:10">
      <c r="A56" t="s">
        <v>8219</v>
      </c>
      <c r="B56">
        <v>52</v>
      </c>
      <c r="I56" t="s">
        <v>8221</v>
      </c>
      <c r="J56">
        <v>1</v>
      </c>
    </row>
    <row r="57" spans="1:10">
      <c r="A57" t="s">
        <v>8219</v>
      </c>
      <c r="B57">
        <v>86</v>
      </c>
      <c r="I57" t="s">
        <v>8221</v>
      </c>
      <c r="J57">
        <v>1</v>
      </c>
    </row>
    <row r="58" spans="1:10">
      <c r="A58" t="s">
        <v>8219</v>
      </c>
      <c r="B58">
        <v>174</v>
      </c>
      <c r="I58" t="s">
        <v>8221</v>
      </c>
      <c r="J58">
        <v>84</v>
      </c>
    </row>
    <row r="59" spans="1:10">
      <c r="A59" t="s">
        <v>8219</v>
      </c>
      <c r="B59">
        <v>69</v>
      </c>
      <c r="I59" t="s">
        <v>8221</v>
      </c>
      <c r="J59">
        <v>38</v>
      </c>
    </row>
    <row r="60" spans="1:10">
      <c r="A60" t="s">
        <v>8219</v>
      </c>
      <c r="B60">
        <v>75</v>
      </c>
      <c r="I60" t="s">
        <v>8221</v>
      </c>
      <c r="J60">
        <v>1</v>
      </c>
    </row>
    <row r="61" spans="1:10">
      <c r="A61" t="s">
        <v>8219</v>
      </c>
      <c r="B61">
        <v>33</v>
      </c>
      <c r="I61" t="s">
        <v>8221</v>
      </c>
      <c r="J61">
        <v>76</v>
      </c>
    </row>
    <row r="62" spans="1:10">
      <c r="A62" t="s">
        <v>8219</v>
      </c>
      <c r="B62">
        <v>108</v>
      </c>
      <c r="I62" t="s">
        <v>8221</v>
      </c>
      <c r="J62">
        <v>3</v>
      </c>
    </row>
    <row r="63" spans="1:10">
      <c r="A63" t="s">
        <v>8219</v>
      </c>
      <c r="B63">
        <v>23</v>
      </c>
      <c r="I63" t="s">
        <v>8221</v>
      </c>
      <c r="J63">
        <v>0</v>
      </c>
    </row>
    <row r="64" spans="1:10">
      <c r="A64" t="s">
        <v>8219</v>
      </c>
      <c r="B64">
        <v>48</v>
      </c>
      <c r="I64" t="s">
        <v>8221</v>
      </c>
      <c r="J64">
        <v>2</v>
      </c>
    </row>
    <row r="65" spans="1:10">
      <c r="A65" t="s">
        <v>8219</v>
      </c>
      <c r="B65">
        <v>64</v>
      </c>
      <c r="I65" t="s">
        <v>8221</v>
      </c>
      <c r="J65">
        <v>0</v>
      </c>
    </row>
    <row r="66" spans="1:10">
      <c r="A66" t="s">
        <v>8219</v>
      </c>
      <c r="B66">
        <v>24</v>
      </c>
      <c r="I66" t="s">
        <v>8221</v>
      </c>
      <c r="J66">
        <v>0</v>
      </c>
    </row>
    <row r="67" spans="1:10">
      <c r="A67" t="s">
        <v>8219</v>
      </c>
      <c r="B67">
        <v>57</v>
      </c>
      <c r="I67" t="s">
        <v>8221</v>
      </c>
      <c r="J67">
        <v>0</v>
      </c>
    </row>
    <row r="68" spans="1:10">
      <c r="A68" t="s">
        <v>8219</v>
      </c>
      <c r="B68">
        <v>26</v>
      </c>
      <c r="I68" t="s">
        <v>8221</v>
      </c>
      <c r="J68">
        <v>2</v>
      </c>
    </row>
    <row r="69" spans="1:10">
      <c r="A69" t="s">
        <v>8219</v>
      </c>
      <c r="B69">
        <v>20</v>
      </c>
      <c r="I69" t="s">
        <v>8221</v>
      </c>
      <c r="J69">
        <v>0</v>
      </c>
    </row>
    <row r="70" spans="1:10">
      <c r="A70" t="s">
        <v>8219</v>
      </c>
      <c r="B70">
        <v>36</v>
      </c>
      <c r="I70" t="s">
        <v>8221</v>
      </c>
      <c r="J70">
        <v>0</v>
      </c>
    </row>
    <row r="71" spans="1:10">
      <c r="A71" t="s">
        <v>8219</v>
      </c>
      <c r="B71">
        <v>178</v>
      </c>
      <c r="I71" t="s">
        <v>8221</v>
      </c>
      <c r="J71">
        <v>0</v>
      </c>
    </row>
    <row r="72" spans="1:10">
      <c r="A72" t="s">
        <v>8219</v>
      </c>
      <c r="B72">
        <v>17</v>
      </c>
      <c r="I72" t="s">
        <v>8221</v>
      </c>
      <c r="J72">
        <v>2</v>
      </c>
    </row>
    <row r="73" spans="1:10">
      <c r="A73" t="s">
        <v>8219</v>
      </c>
      <c r="B73">
        <v>32</v>
      </c>
      <c r="I73" t="s">
        <v>8221</v>
      </c>
      <c r="J73">
        <v>0</v>
      </c>
    </row>
    <row r="74" spans="1:10">
      <c r="A74" t="s">
        <v>8219</v>
      </c>
      <c r="B74">
        <v>41</v>
      </c>
      <c r="I74" t="s">
        <v>8221</v>
      </c>
      <c r="J74">
        <v>7</v>
      </c>
    </row>
    <row r="75" spans="1:10">
      <c r="A75" t="s">
        <v>8219</v>
      </c>
      <c r="B75">
        <v>18</v>
      </c>
      <c r="I75" t="s">
        <v>8221</v>
      </c>
      <c r="J75">
        <v>0</v>
      </c>
    </row>
    <row r="76" spans="1:10">
      <c r="A76" t="s">
        <v>8219</v>
      </c>
      <c r="B76">
        <v>29</v>
      </c>
      <c r="I76" t="s">
        <v>8221</v>
      </c>
      <c r="J76">
        <v>5</v>
      </c>
    </row>
    <row r="77" spans="1:10">
      <c r="A77" t="s">
        <v>8219</v>
      </c>
      <c r="B77">
        <v>47</v>
      </c>
      <c r="I77" t="s">
        <v>8221</v>
      </c>
      <c r="J77">
        <v>0</v>
      </c>
    </row>
    <row r="78" spans="1:10">
      <c r="A78" t="s">
        <v>8219</v>
      </c>
      <c r="B78">
        <v>15</v>
      </c>
      <c r="I78" t="s">
        <v>8221</v>
      </c>
      <c r="J78">
        <v>0</v>
      </c>
    </row>
    <row r="79" spans="1:10">
      <c r="A79" t="s">
        <v>8219</v>
      </c>
      <c r="B79">
        <v>26</v>
      </c>
      <c r="I79" t="s">
        <v>8221</v>
      </c>
      <c r="J79">
        <v>1</v>
      </c>
    </row>
    <row r="80" spans="1:10">
      <c r="A80" t="s">
        <v>8219</v>
      </c>
      <c r="B80">
        <v>35</v>
      </c>
      <c r="I80" t="s">
        <v>8221</v>
      </c>
      <c r="J80">
        <v>0</v>
      </c>
    </row>
    <row r="81" spans="1:10">
      <c r="A81" t="s">
        <v>8219</v>
      </c>
      <c r="B81">
        <v>41</v>
      </c>
      <c r="I81" t="s">
        <v>8221</v>
      </c>
      <c r="J81">
        <v>5</v>
      </c>
    </row>
    <row r="82" spans="1:10">
      <c r="A82" t="s">
        <v>8219</v>
      </c>
      <c r="B82">
        <v>47</v>
      </c>
      <c r="I82" t="s">
        <v>8221</v>
      </c>
      <c r="J82">
        <v>3</v>
      </c>
    </row>
    <row r="83" spans="1:10">
      <c r="A83" t="s">
        <v>8219</v>
      </c>
      <c r="B83">
        <v>28</v>
      </c>
      <c r="I83" t="s">
        <v>8221</v>
      </c>
      <c r="J83">
        <v>6</v>
      </c>
    </row>
    <row r="84" spans="1:10">
      <c r="A84" t="s">
        <v>8219</v>
      </c>
      <c r="B84">
        <v>100</v>
      </c>
      <c r="I84" t="s">
        <v>8221</v>
      </c>
      <c r="J84">
        <v>12</v>
      </c>
    </row>
    <row r="85" spans="1:10">
      <c r="A85" t="s">
        <v>8219</v>
      </c>
      <c r="B85">
        <v>13</v>
      </c>
      <c r="I85" t="s">
        <v>8221</v>
      </c>
      <c r="J85">
        <v>13</v>
      </c>
    </row>
    <row r="86" spans="1:10">
      <c r="A86" t="s">
        <v>8219</v>
      </c>
      <c r="B86">
        <v>7</v>
      </c>
      <c r="I86" t="s">
        <v>8221</v>
      </c>
      <c r="J86">
        <v>5</v>
      </c>
    </row>
    <row r="87" spans="1:10">
      <c r="A87" t="s">
        <v>8219</v>
      </c>
      <c r="B87">
        <v>21</v>
      </c>
      <c r="I87" t="s">
        <v>8221</v>
      </c>
      <c r="J87">
        <v>2</v>
      </c>
    </row>
    <row r="88" spans="1:10">
      <c r="A88" t="s">
        <v>8219</v>
      </c>
      <c r="B88">
        <v>17</v>
      </c>
      <c r="I88" t="s">
        <v>8221</v>
      </c>
      <c r="J88">
        <v>8</v>
      </c>
    </row>
    <row r="89" spans="1:10">
      <c r="A89" t="s">
        <v>8219</v>
      </c>
      <c r="B89">
        <v>25</v>
      </c>
      <c r="I89" t="s">
        <v>8221</v>
      </c>
      <c r="J89">
        <v>0</v>
      </c>
    </row>
    <row r="90" spans="1:10">
      <c r="A90" t="s">
        <v>8219</v>
      </c>
      <c r="B90">
        <v>60</v>
      </c>
      <c r="I90" t="s">
        <v>8221</v>
      </c>
      <c r="J90">
        <v>13</v>
      </c>
    </row>
    <row r="91" spans="1:10">
      <c r="A91" t="s">
        <v>8219</v>
      </c>
      <c r="B91">
        <v>56</v>
      </c>
      <c r="I91" t="s">
        <v>8221</v>
      </c>
      <c r="J91">
        <v>0</v>
      </c>
    </row>
    <row r="92" spans="1:10">
      <c r="A92" t="s">
        <v>8219</v>
      </c>
      <c r="B92">
        <v>16</v>
      </c>
      <c r="I92" t="s">
        <v>8221</v>
      </c>
      <c r="J92">
        <v>5</v>
      </c>
    </row>
    <row r="93" spans="1:10">
      <c r="A93" t="s">
        <v>8219</v>
      </c>
      <c r="B93">
        <v>46</v>
      </c>
      <c r="I93" t="s">
        <v>8221</v>
      </c>
      <c r="J93">
        <v>8</v>
      </c>
    </row>
    <row r="94" spans="1:10">
      <c r="A94" t="s">
        <v>8219</v>
      </c>
      <c r="B94">
        <v>43</v>
      </c>
      <c r="I94" t="s">
        <v>8221</v>
      </c>
      <c r="J94">
        <v>8</v>
      </c>
    </row>
    <row r="95" spans="1:10">
      <c r="A95" t="s">
        <v>8219</v>
      </c>
      <c r="B95">
        <v>15</v>
      </c>
      <c r="I95" t="s">
        <v>8221</v>
      </c>
      <c r="J95">
        <v>0</v>
      </c>
    </row>
    <row r="96" spans="1:10">
      <c r="A96" t="s">
        <v>8219</v>
      </c>
      <c r="B96">
        <v>12</v>
      </c>
      <c r="I96" t="s">
        <v>8221</v>
      </c>
      <c r="J96">
        <v>2</v>
      </c>
    </row>
    <row r="97" spans="1:10">
      <c r="A97" t="s">
        <v>8219</v>
      </c>
      <c r="B97">
        <v>21</v>
      </c>
      <c r="I97" t="s">
        <v>8221</v>
      </c>
      <c r="J97">
        <v>3</v>
      </c>
    </row>
    <row r="98" spans="1:10">
      <c r="A98" t="s">
        <v>8219</v>
      </c>
      <c r="B98">
        <v>34</v>
      </c>
      <c r="I98" t="s">
        <v>8221</v>
      </c>
      <c r="J98">
        <v>0</v>
      </c>
    </row>
    <row r="99" spans="1:10">
      <c r="A99" t="s">
        <v>8219</v>
      </c>
      <c r="B99">
        <v>8</v>
      </c>
      <c r="I99" t="s">
        <v>8221</v>
      </c>
      <c r="J99">
        <v>0</v>
      </c>
    </row>
    <row r="100" spans="1:10">
      <c r="A100" t="s">
        <v>8219</v>
      </c>
      <c r="B100">
        <v>60</v>
      </c>
      <c r="I100" t="s">
        <v>8221</v>
      </c>
      <c r="J100">
        <v>11</v>
      </c>
    </row>
    <row r="101" spans="1:10">
      <c r="A101" t="s">
        <v>8219</v>
      </c>
      <c r="B101">
        <v>39</v>
      </c>
      <c r="I101" t="s">
        <v>8221</v>
      </c>
      <c r="J101">
        <v>0</v>
      </c>
    </row>
    <row r="102" spans="1:10">
      <c r="A102" t="s">
        <v>8219</v>
      </c>
      <c r="B102">
        <v>26</v>
      </c>
      <c r="I102" t="s">
        <v>8221</v>
      </c>
      <c r="J102">
        <v>1</v>
      </c>
    </row>
    <row r="103" spans="1:10">
      <c r="A103" t="s">
        <v>8219</v>
      </c>
      <c r="B103">
        <v>35</v>
      </c>
      <c r="I103" t="s">
        <v>8221</v>
      </c>
      <c r="J103">
        <v>0</v>
      </c>
    </row>
    <row r="104" spans="1:10">
      <c r="A104" t="s">
        <v>8219</v>
      </c>
      <c r="B104">
        <v>65</v>
      </c>
      <c r="I104" t="s">
        <v>8221</v>
      </c>
      <c r="J104">
        <v>17</v>
      </c>
    </row>
    <row r="105" spans="1:10">
      <c r="A105" t="s">
        <v>8219</v>
      </c>
      <c r="B105">
        <v>49</v>
      </c>
      <c r="I105" t="s">
        <v>8221</v>
      </c>
      <c r="J105">
        <v>2</v>
      </c>
    </row>
    <row r="106" spans="1:10">
      <c r="A106" t="s">
        <v>8219</v>
      </c>
      <c r="B106">
        <v>10</v>
      </c>
      <c r="I106" t="s">
        <v>8221</v>
      </c>
      <c r="J106">
        <v>1</v>
      </c>
    </row>
    <row r="107" spans="1:10">
      <c r="A107" t="s">
        <v>8219</v>
      </c>
      <c r="B107">
        <v>60</v>
      </c>
      <c r="I107" t="s">
        <v>8221</v>
      </c>
      <c r="J107">
        <v>2</v>
      </c>
    </row>
    <row r="108" spans="1:10">
      <c r="A108" t="s">
        <v>8219</v>
      </c>
      <c r="B108">
        <v>27</v>
      </c>
      <c r="I108" t="s">
        <v>8221</v>
      </c>
      <c r="J108">
        <v>16</v>
      </c>
    </row>
    <row r="109" spans="1:10">
      <c r="A109" t="s">
        <v>8219</v>
      </c>
      <c r="B109">
        <v>69</v>
      </c>
      <c r="I109" t="s">
        <v>8221</v>
      </c>
      <c r="J109">
        <v>1</v>
      </c>
    </row>
    <row r="110" spans="1:10">
      <c r="A110" t="s">
        <v>8219</v>
      </c>
      <c r="B110">
        <v>47</v>
      </c>
      <c r="I110" t="s">
        <v>8221</v>
      </c>
      <c r="J110">
        <v>4</v>
      </c>
    </row>
    <row r="111" spans="1:10">
      <c r="A111" t="s">
        <v>8219</v>
      </c>
      <c r="B111">
        <v>47</v>
      </c>
      <c r="I111" t="s">
        <v>8221</v>
      </c>
      <c r="J111">
        <v>5</v>
      </c>
    </row>
    <row r="112" spans="1:10">
      <c r="A112" t="s">
        <v>8219</v>
      </c>
      <c r="B112">
        <v>26</v>
      </c>
      <c r="I112" t="s">
        <v>8221</v>
      </c>
      <c r="J112">
        <v>7</v>
      </c>
    </row>
    <row r="113" spans="1:10">
      <c r="A113" t="s">
        <v>8219</v>
      </c>
      <c r="B113">
        <v>53</v>
      </c>
      <c r="I113" t="s">
        <v>8221</v>
      </c>
      <c r="J113">
        <v>0</v>
      </c>
    </row>
    <row r="114" spans="1:10">
      <c r="A114" t="s">
        <v>8219</v>
      </c>
      <c r="B114">
        <v>81</v>
      </c>
      <c r="I114" t="s">
        <v>8221</v>
      </c>
      <c r="J114">
        <v>12</v>
      </c>
    </row>
    <row r="115" spans="1:10">
      <c r="A115" t="s">
        <v>8219</v>
      </c>
      <c r="B115">
        <v>78</v>
      </c>
      <c r="I115" t="s">
        <v>8221</v>
      </c>
      <c r="J115">
        <v>2</v>
      </c>
    </row>
    <row r="116" spans="1:10">
      <c r="A116" t="s">
        <v>8219</v>
      </c>
      <c r="B116">
        <v>35</v>
      </c>
      <c r="I116" t="s">
        <v>8221</v>
      </c>
      <c r="J116">
        <v>5</v>
      </c>
    </row>
    <row r="117" spans="1:10">
      <c r="A117" t="s">
        <v>8219</v>
      </c>
      <c r="B117">
        <v>22</v>
      </c>
      <c r="I117" t="s">
        <v>8221</v>
      </c>
      <c r="J117">
        <v>2</v>
      </c>
    </row>
    <row r="118" spans="1:10">
      <c r="A118" t="s">
        <v>8219</v>
      </c>
      <c r="B118">
        <v>57</v>
      </c>
      <c r="I118" t="s">
        <v>8221</v>
      </c>
      <c r="J118">
        <v>3</v>
      </c>
    </row>
    <row r="119" spans="1:10">
      <c r="A119" t="s">
        <v>8219</v>
      </c>
      <c r="B119">
        <v>27</v>
      </c>
      <c r="I119" t="s">
        <v>8221</v>
      </c>
      <c r="J119">
        <v>0</v>
      </c>
    </row>
    <row r="120" spans="1:10">
      <c r="A120" t="s">
        <v>8219</v>
      </c>
      <c r="B120">
        <v>39</v>
      </c>
      <c r="I120" t="s">
        <v>8221</v>
      </c>
      <c r="J120">
        <v>49</v>
      </c>
    </row>
    <row r="121" spans="1:10">
      <c r="A121" t="s">
        <v>8219</v>
      </c>
      <c r="B121">
        <v>37</v>
      </c>
      <c r="I121" t="s">
        <v>8221</v>
      </c>
      <c r="J121">
        <v>1</v>
      </c>
    </row>
    <row r="122" spans="1:10">
      <c r="A122" t="s">
        <v>8219</v>
      </c>
      <c r="B122">
        <v>137</v>
      </c>
      <c r="I122" t="s">
        <v>8221</v>
      </c>
      <c r="J122">
        <v>2</v>
      </c>
    </row>
    <row r="123" spans="1:10">
      <c r="A123" t="s">
        <v>8219</v>
      </c>
      <c r="B123">
        <v>376</v>
      </c>
      <c r="I123" t="s">
        <v>8221</v>
      </c>
      <c r="J123">
        <v>0</v>
      </c>
    </row>
    <row r="124" spans="1:10">
      <c r="A124" t="s">
        <v>8219</v>
      </c>
      <c r="B124">
        <v>202</v>
      </c>
      <c r="I124" t="s">
        <v>8221</v>
      </c>
      <c r="J124">
        <v>0</v>
      </c>
    </row>
    <row r="125" spans="1:10">
      <c r="A125" t="s">
        <v>8219</v>
      </c>
      <c r="B125">
        <v>328</v>
      </c>
      <c r="I125" t="s">
        <v>8221</v>
      </c>
      <c r="J125">
        <v>11</v>
      </c>
    </row>
    <row r="126" spans="1:10">
      <c r="A126" t="s">
        <v>8219</v>
      </c>
      <c r="B126">
        <v>84</v>
      </c>
      <c r="I126" t="s">
        <v>8221</v>
      </c>
      <c r="J126">
        <v>1</v>
      </c>
    </row>
    <row r="127" spans="1:10">
      <c r="A127" t="s">
        <v>8219</v>
      </c>
      <c r="B127">
        <v>96</v>
      </c>
      <c r="I127" t="s">
        <v>8221</v>
      </c>
      <c r="J127">
        <v>8</v>
      </c>
    </row>
    <row r="128" spans="1:10">
      <c r="A128" t="s">
        <v>8219</v>
      </c>
      <c r="B128">
        <v>223</v>
      </c>
      <c r="I128" t="s">
        <v>8221</v>
      </c>
      <c r="J128">
        <v>5</v>
      </c>
    </row>
    <row r="129" spans="1:10">
      <c r="A129" t="s">
        <v>8219</v>
      </c>
      <c r="B129">
        <v>62</v>
      </c>
      <c r="I129" t="s">
        <v>8221</v>
      </c>
      <c r="J129">
        <v>39</v>
      </c>
    </row>
    <row r="130" spans="1:10">
      <c r="A130" t="s">
        <v>8219</v>
      </c>
      <c r="B130">
        <v>146</v>
      </c>
      <c r="I130" t="s">
        <v>8221</v>
      </c>
      <c r="J130">
        <v>0</v>
      </c>
    </row>
    <row r="131" spans="1:10">
      <c r="A131" t="s">
        <v>8219</v>
      </c>
      <c r="B131">
        <v>235</v>
      </c>
      <c r="I131" t="s">
        <v>8221</v>
      </c>
      <c r="J131">
        <v>0</v>
      </c>
    </row>
    <row r="132" spans="1:10">
      <c r="A132" t="s">
        <v>8219</v>
      </c>
      <c r="B132">
        <v>437</v>
      </c>
      <c r="I132" t="s">
        <v>8221</v>
      </c>
      <c r="J132">
        <v>2</v>
      </c>
    </row>
    <row r="133" spans="1:10">
      <c r="A133" t="s">
        <v>8219</v>
      </c>
      <c r="B133">
        <v>77</v>
      </c>
      <c r="I133" t="s">
        <v>8221</v>
      </c>
      <c r="J133">
        <v>170</v>
      </c>
    </row>
    <row r="134" spans="1:10">
      <c r="A134" t="s">
        <v>8219</v>
      </c>
      <c r="B134">
        <v>108</v>
      </c>
      <c r="I134" t="s">
        <v>8221</v>
      </c>
      <c r="J134">
        <v>5</v>
      </c>
    </row>
    <row r="135" spans="1:10">
      <c r="A135" t="s">
        <v>8219</v>
      </c>
      <c r="B135">
        <v>7</v>
      </c>
      <c r="I135" t="s">
        <v>8221</v>
      </c>
      <c r="J135">
        <v>14</v>
      </c>
    </row>
    <row r="136" spans="1:10">
      <c r="A136" t="s">
        <v>8219</v>
      </c>
      <c r="B136">
        <v>314</v>
      </c>
      <c r="I136" t="s">
        <v>8221</v>
      </c>
      <c r="J136">
        <v>1</v>
      </c>
    </row>
    <row r="137" spans="1:10">
      <c r="A137" t="s">
        <v>8219</v>
      </c>
      <c r="B137">
        <v>188</v>
      </c>
      <c r="I137" t="s">
        <v>8221</v>
      </c>
      <c r="J137">
        <v>0</v>
      </c>
    </row>
    <row r="138" spans="1:10">
      <c r="A138" t="s">
        <v>8219</v>
      </c>
      <c r="B138">
        <v>275</v>
      </c>
      <c r="I138" t="s">
        <v>8221</v>
      </c>
      <c r="J138">
        <v>124</v>
      </c>
    </row>
    <row r="139" spans="1:10">
      <c r="A139" t="s">
        <v>8219</v>
      </c>
      <c r="B139">
        <v>560</v>
      </c>
      <c r="I139" t="s">
        <v>8221</v>
      </c>
      <c r="J139">
        <v>0</v>
      </c>
    </row>
    <row r="140" spans="1:10">
      <c r="A140" t="s">
        <v>8219</v>
      </c>
      <c r="B140">
        <v>688</v>
      </c>
      <c r="I140" t="s">
        <v>8221</v>
      </c>
      <c r="J140">
        <v>0</v>
      </c>
    </row>
    <row r="141" spans="1:10">
      <c r="A141" t="s">
        <v>8219</v>
      </c>
      <c r="B141">
        <v>942</v>
      </c>
      <c r="I141" t="s">
        <v>8221</v>
      </c>
      <c r="J141">
        <v>55</v>
      </c>
    </row>
    <row r="142" spans="1:10">
      <c r="A142" t="s">
        <v>8219</v>
      </c>
      <c r="B142">
        <v>88</v>
      </c>
      <c r="I142" t="s">
        <v>8221</v>
      </c>
      <c r="J142">
        <v>140</v>
      </c>
    </row>
    <row r="143" spans="1:10">
      <c r="A143" t="s">
        <v>8219</v>
      </c>
      <c r="B143">
        <v>220</v>
      </c>
      <c r="I143" t="s">
        <v>8221</v>
      </c>
      <c r="J143">
        <v>21</v>
      </c>
    </row>
    <row r="144" spans="1:10">
      <c r="A144" t="s">
        <v>8219</v>
      </c>
      <c r="B144">
        <v>145</v>
      </c>
      <c r="I144" t="s">
        <v>8221</v>
      </c>
      <c r="J144">
        <v>1</v>
      </c>
    </row>
    <row r="145" spans="1:10">
      <c r="A145" t="s">
        <v>8219</v>
      </c>
      <c r="B145">
        <v>963</v>
      </c>
      <c r="I145" t="s">
        <v>8221</v>
      </c>
      <c r="J145">
        <v>147</v>
      </c>
    </row>
    <row r="146" spans="1:10">
      <c r="A146" t="s">
        <v>8219</v>
      </c>
      <c r="B146">
        <v>91</v>
      </c>
      <c r="I146" t="s">
        <v>8221</v>
      </c>
      <c r="J146">
        <v>11</v>
      </c>
    </row>
    <row r="147" spans="1:10">
      <c r="A147" t="s">
        <v>8219</v>
      </c>
      <c r="B147">
        <v>58</v>
      </c>
      <c r="I147" t="s">
        <v>8221</v>
      </c>
      <c r="J147">
        <v>125</v>
      </c>
    </row>
    <row r="148" spans="1:10">
      <c r="A148" t="s">
        <v>8219</v>
      </c>
      <c r="B148">
        <v>36</v>
      </c>
      <c r="I148" t="s">
        <v>8221</v>
      </c>
      <c r="J148">
        <v>1</v>
      </c>
    </row>
    <row r="149" spans="1:10">
      <c r="A149" t="s">
        <v>8219</v>
      </c>
      <c r="B149">
        <v>165</v>
      </c>
      <c r="I149" t="s">
        <v>8221</v>
      </c>
      <c r="J149">
        <v>0</v>
      </c>
    </row>
    <row r="150" spans="1:10">
      <c r="A150" t="s">
        <v>8219</v>
      </c>
      <c r="B150">
        <v>111</v>
      </c>
      <c r="I150" t="s">
        <v>8221</v>
      </c>
      <c r="J150">
        <v>0</v>
      </c>
    </row>
    <row r="151" spans="1:10">
      <c r="A151" t="s">
        <v>8219</v>
      </c>
      <c r="B151">
        <v>1596</v>
      </c>
      <c r="I151" t="s">
        <v>8221</v>
      </c>
      <c r="J151">
        <v>3</v>
      </c>
    </row>
    <row r="152" spans="1:10">
      <c r="A152" t="s">
        <v>8219</v>
      </c>
      <c r="B152">
        <v>61</v>
      </c>
      <c r="I152" t="s">
        <v>8221</v>
      </c>
      <c r="J152">
        <v>0</v>
      </c>
    </row>
    <row r="153" spans="1:10">
      <c r="A153" t="s">
        <v>8219</v>
      </c>
      <c r="B153">
        <v>287</v>
      </c>
      <c r="I153" t="s">
        <v>8221</v>
      </c>
      <c r="J153">
        <v>0</v>
      </c>
    </row>
    <row r="154" spans="1:10">
      <c r="A154" t="s">
        <v>8219</v>
      </c>
      <c r="B154">
        <v>65</v>
      </c>
      <c r="I154" t="s">
        <v>8221</v>
      </c>
      <c r="J154">
        <v>0</v>
      </c>
    </row>
    <row r="155" spans="1:10">
      <c r="A155" t="s">
        <v>8219</v>
      </c>
      <c r="B155">
        <v>118</v>
      </c>
      <c r="I155" t="s">
        <v>8221</v>
      </c>
      <c r="J155">
        <v>0</v>
      </c>
    </row>
    <row r="156" spans="1:10">
      <c r="A156" t="s">
        <v>8219</v>
      </c>
      <c r="B156">
        <v>113</v>
      </c>
      <c r="I156" t="s">
        <v>8221</v>
      </c>
      <c r="J156">
        <v>3</v>
      </c>
    </row>
    <row r="157" spans="1:10">
      <c r="A157" t="s">
        <v>8219</v>
      </c>
      <c r="B157">
        <v>332</v>
      </c>
      <c r="I157" t="s">
        <v>8221</v>
      </c>
      <c r="J157">
        <v>0</v>
      </c>
    </row>
    <row r="158" spans="1:10">
      <c r="A158" t="s">
        <v>8219</v>
      </c>
      <c r="B158">
        <v>62</v>
      </c>
      <c r="I158" t="s">
        <v>8221</v>
      </c>
      <c r="J158">
        <v>1</v>
      </c>
    </row>
    <row r="159" spans="1:10">
      <c r="A159" t="s">
        <v>8219</v>
      </c>
      <c r="B159">
        <v>951</v>
      </c>
      <c r="I159" t="s">
        <v>8221</v>
      </c>
      <c r="J159">
        <v>3</v>
      </c>
    </row>
    <row r="160" spans="1:10">
      <c r="A160" t="s">
        <v>8219</v>
      </c>
      <c r="B160">
        <v>415</v>
      </c>
      <c r="I160" t="s">
        <v>8221</v>
      </c>
      <c r="J160">
        <v>22</v>
      </c>
    </row>
    <row r="161" spans="1:10">
      <c r="A161" t="s">
        <v>8219</v>
      </c>
      <c r="B161">
        <v>305</v>
      </c>
      <c r="I161" t="s">
        <v>8221</v>
      </c>
      <c r="J161">
        <v>26</v>
      </c>
    </row>
    <row r="162" spans="1:10">
      <c r="A162" t="s">
        <v>8219</v>
      </c>
      <c r="B162">
        <v>2139</v>
      </c>
      <c r="I162" t="s">
        <v>8221</v>
      </c>
      <c r="J162">
        <v>4</v>
      </c>
    </row>
    <row r="163" spans="1:10">
      <c r="A163" t="s">
        <v>8219</v>
      </c>
      <c r="B163">
        <v>79</v>
      </c>
      <c r="I163" t="s">
        <v>8221</v>
      </c>
      <c r="J163">
        <v>0</v>
      </c>
    </row>
    <row r="164" spans="1:10">
      <c r="A164" t="s">
        <v>8219</v>
      </c>
      <c r="B164">
        <v>179</v>
      </c>
      <c r="I164" t="s">
        <v>8221</v>
      </c>
      <c r="J164">
        <v>4</v>
      </c>
    </row>
    <row r="165" spans="1:10">
      <c r="A165" t="s">
        <v>8219</v>
      </c>
      <c r="B165">
        <v>202</v>
      </c>
      <c r="I165" t="s">
        <v>8221</v>
      </c>
      <c r="J165">
        <v>9</v>
      </c>
    </row>
    <row r="166" spans="1:10">
      <c r="A166" t="s">
        <v>8219</v>
      </c>
      <c r="B166">
        <v>760</v>
      </c>
      <c r="I166" t="s">
        <v>8221</v>
      </c>
      <c r="J166">
        <v>5</v>
      </c>
    </row>
    <row r="167" spans="1:10">
      <c r="A167" t="s">
        <v>8219</v>
      </c>
      <c r="B167">
        <v>563</v>
      </c>
      <c r="I167" t="s">
        <v>8221</v>
      </c>
      <c r="J167">
        <v>14</v>
      </c>
    </row>
    <row r="168" spans="1:10">
      <c r="A168" t="s">
        <v>8219</v>
      </c>
      <c r="B168">
        <v>135</v>
      </c>
      <c r="I168" t="s">
        <v>8221</v>
      </c>
      <c r="J168">
        <v>1</v>
      </c>
    </row>
    <row r="169" spans="1:10">
      <c r="A169" t="s">
        <v>8219</v>
      </c>
      <c r="B169">
        <v>290</v>
      </c>
      <c r="I169" t="s">
        <v>8221</v>
      </c>
      <c r="J169">
        <v>10</v>
      </c>
    </row>
    <row r="170" spans="1:10">
      <c r="A170" t="s">
        <v>8219</v>
      </c>
      <c r="B170">
        <v>447</v>
      </c>
      <c r="I170" t="s">
        <v>8221</v>
      </c>
      <c r="J170">
        <v>3</v>
      </c>
    </row>
    <row r="171" spans="1:10">
      <c r="A171" t="s">
        <v>8219</v>
      </c>
      <c r="B171">
        <v>232</v>
      </c>
      <c r="I171" t="s">
        <v>8221</v>
      </c>
      <c r="J171">
        <v>1</v>
      </c>
    </row>
    <row r="172" spans="1:10">
      <c r="A172" t="s">
        <v>8219</v>
      </c>
      <c r="B172">
        <v>168</v>
      </c>
      <c r="I172" t="s">
        <v>8221</v>
      </c>
      <c r="J172">
        <v>0</v>
      </c>
    </row>
    <row r="173" spans="1:10">
      <c r="A173" t="s">
        <v>8219</v>
      </c>
      <c r="B173">
        <v>128</v>
      </c>
      <c r="I173" t="s">
        <v>8221</v>
      </c>
      <c r="J173">
        <v>5</v>
      </c>
    </row>
    <row r="174" spans="1:10">
      <c r="A174" t="s">
        <v>8219</v>
      </c>
      <c r="B174">
        <v>493</v>
      </c>
      <c r="I174" t="s">
        <v>8221</v>
      </c>
      <c r="J174">
        <v>2</v>
      </c>
    </row>
    <row r="175" spans="1:10">
      <c r="A175" t="s">
        <v>8219</v>
      </c>
      <c r="B175">
        <v>131</v>
      </c>
      <c r="I175" t="s">
        <v>8221</v>
      </c>
      <c r="J175">
        <v>68</v>
      </c>
    </row>
    <row r="176" spans="1:10">
      <c r="A176" t="s">
        <v>8219</v>
      </c>
      <c r="B176">
        <v>50</v>
      </c>
      <c r="I176" t="s">
        <v>8221</v>
      </c>
      <c r="J176">
        <v>3</v>
      </c>
    </row>
    <row r="177" spans="1:10">
      <c r="A177" t="s">
        <v>8219</v>
      </c>
      <c r="B177">
        <v>665</v>
      </c>
      <c r="I177" t="s">
        <v>8221</v>
      </c>
      <c r="J177">
        <v>34</v>
      </c>
    </row>
    <row r="178" spans="1:10">
      <c r="A178" t="s">
        <v>8219</v>
      </c>
      <c r="B178">
        <v>129</v>
      </c>
      <c r="I178" t="s">
        <v>8221</v>
      </c>
      <c r="J178">
        <v>0</v>
      </c>
    </row>
    <row r="179" spans="1:10">
      <c r="A179" t="s">
        <v>8219</v>
      </c>
      <c r="B179">
        <v>142</v>
      </c>
      <c r="I179" t="s">
        <v>8221</v>
      </c>
      <c r="J179">
        <v>3</v>
      </c>
    </row>
    <row r="180" spans="1:10">
      <c r="A180" t="s">
        <v>8219</v>
      </c>
      <c r="B180">
        <v>2436</v>
      </c>
      <c r="I180" t="s">
        <v>8221</v>
      </c>
      <c r="J180">
        <v>0</v>
      </c>
    </row>
    <row r="181" spans="1:10">
      <c r="A181" t="s">
        <v>8219</v>
      </c>
      <c r="B181">
        <v>244</v>
      </c>
      <c r="I181" t="s">
        <v>8221</v>
      </c>
      <c r="J181">
        <v>70</v>
      </c>
    </row>
    <row r="182" spans="1:10">
      <c r="A182" t="s">
        <v>8219</v>
      </c>
      <c r="B182">
        <v>298</v>
      </c>
      <c r="I182" t="s">
        <v>8221</v>
      </c>
      <c r="J182">
        <v>1</v>
      </c>
    </row>
    <row r="183" spans="1:10">
      <c r="A183" t="s">
        <v>8219</v>
      </c>
      <c r="B183">
        <v>251</v>
      </c>
      <c r="I183" t="s">
        <v>8221</v>
      </c>
      <c r="J183">
        <v>1</v>
      </c>
    </row>
    <row r="184" spans="1:10">
      <c r="A184" t="s">
        <v>8219</v>
      </c>
      <c r="B184">
        <v>108</v>
      </c>
      <c r="I184" t="s">
        <v>8221</v>
      </c>
      <c r="J184">
        <v>1</v>
      </c>
    </row>
    <row r="185" spans="1:10">
      <c r="A185" t="s">
        <v>8219</v>
      </c>
      <c r="B185">
        <v>82</v>
      </c>
      <c r="I185" t="s">
        <v>8221</v>
      </c>
      <c r="J185">
        <v>2</v>
      </c>
    </row>
    <row r="186" spans="1:10">
      <c r="A186" t="s">
        <v>8219</v>
      </c>
      <c r="B186">
        <v>74</v>
      </c>
      <c r="I186" t="s">
        <v>8221</v>
      </c>
      <c r="J186">
        <v>2</v>
      </c>
    </row>
    <row r="187" spans="1:10">
      <c r="A187" t="s">
        <v>8219</v>
      </c>
      <c r="B187">
        <v>189</v>
      </c>
      <c r="I187" t="s">
        <v>8221</v>
      </c>
      <c r="J187">
        <v>34</v>
      </c>
    </row>
    <row r="188" spans="1:10">
      <c r="A188" t="s">
        <v>8219</v>
      </c>
      <c r="B188">
        <v>80</v>
      </c>
      <c r="I188" t="s">
        <v>8221</v>
      </c>
      <c r="J188">
        <v>2</v>
      </c>
    </row>
    <row r="189" spans="1:10">
      <c r="A189" t="s">
        <v>8219</v>
      </c>
      <c r="B189">
        <v>576</v>
      </c>
      <c r="I189" t="s">
        <v>8221</v>
      </c>
      <c r="J189">
        <v>0</v>
      </c>
    </row>
    <row r="190" spans="1:10">
      <c r="A190" t="s">
        <v>8219</v>
      </c>
      <c r="B190">
        <v>202</v>
      </c>
      <c r="I190" t="s">
        <v>8221</v>
      </c>
      <c r="J190">
        <v>1</v>
      </c>
    </row>
    <row r="191" spans="1:10">
      <c r="A191" t="s">
        <v>8219</v>
      </c>
      <c r="B191">
        <v>238</v>
      </c>
      <c r="I191" t="s">
        <v>8221</v>
      </c>
      <c r="J191">
        <v>8</v>
      </c>
    </row>
    <row r="192" spans="1:10">
      <c r="A192" t="s">
        <v>8219</v>
      </c>
      <c r="B192">
        <v>36</v>
      </c>
      <c r="I192" t="s">
        <v>8221</v>
      </c>
      <c r="J192">
        <v>4</v>
      </c>
    </row>
    <row r="193" spans="1:10">
      <c r="A193" t="s">
        <v>8219</v>
      </c>
      <c r="B193">
        <v>150</v>
      </c>
      <c r="I193" t="s">
        <v>8221</v>
      </c>
      <c r="J193">
        <v>28</v>
      </c>
    </row>
    <row r="194" spans="1:10">
      <c r="A194" t="s">
        <v>8219</v>
      </c>
      <c r="B194">
        <v>146</v>
      </c>
      <c r="I194" t="s">
        <v>8221</v>
      </c>
      <c r="J194">
        <v>0</v>
      </c>
    </row>
    <row r="195" spans="1:10">
      <c r="A195" t="s">
        <v>8219</v>
      </c>
      <c r="B195">
        <v>222</v>
      </c>
      <c r="I195" t="s">
        <v>8221</v>
      </c>
      <c r="J195">
        <v>6</v>
      </c>
    </row>
    <row r="196" spans="1:10">
      <c r="A196" t="s">
        <v>8219</v>
      </c>
      <c r="B196">
        <v>120</v>
      </c>
      <c r="I196" t="s">
        <v>8221</v>
      </c>
      <c r="J196">
        <v>22</v>
      </c>
    </row>
    <row r="197" spans="1:10">
      <c r="A197" t="s">
        <v>8219</v>
      </c>
      <c r="B197">
        <v>126</v>
      </c>
      <c r="I197" t="s">
        <v>8221</v>
      </c>
      <c r="J197">
        <v>0</v>
      </c>
    </row>
    <row r="198" spans="1:10">
      <c r="A198" t="s">
        <v>8219</v>
      </c>
      <c r="B198">
        <v>158</v>
      </c>
      <c r="I198" t="s">
        <v>8221</v>
      </c>
      <c r="J198">
        <v>1</v>
      </c>
    </row>
    <row r="199" spans="1:10">
      <c r="A199" t="s">
        <v>8219</v>
      </c>
      <c r="B199">
        <v>316</v>
      </c>
      <c r="I199" t="s">
        <v>8221</v>
      </c>
      <c r="J199">
        <v>20</v>
      </c>
    </row>
    <row r="200" spans="1:10">
      <c r="A200" t="s">
        <v>8219</v>
      </c>
      <c r="B200">
        <v>284</v>
      </c>
      <c r="I200" t="s">
        <v>8221</v>
      </c>
      <c r="J200">
        <v>0</v>
      </c>
    </row>
    <row r="201" spans="1:10">
      <c r="A201" t="s">
        <v>8219</v>
      </c>
      <c r="B201">
        <v>51</v>
      </c>
      <c r="I201" t="s">
        <v>8221</v>
      </c>
      <c r="J201">
        <v>1</v>
      </c>
    </row>
    <row r="202" spans="1:10">
      <c r="A202" t="s">
        <v>8219</v>
      </c>
      <c r="B202">
        <v>158</v>
      </c>
      <c r="I202" t="s">
        <v>8221</v>
      </c>
      <c r="J202">
        <v>3</v>
      </c>
    </row>
    <row r="203" spans="1:10">
      <c r="A203" t="s">
        <v>8219</v>
      </c>
      <c r="B203">
        <v>337</v>
      </c>
      <c r="I203" t="s">
        <v>8221</v>
      </c>
      <c r="J203">
        <v>2</v>
      </c>
    </row>
    <row r="204" spans="1:10">
      <c r="A204" t="s">
        <v>8219</v>
      </c>
      <c r="B204">
        <v>186</v>
      </c>
      <c r="I204" t="s">
        <v>8221</v>
      </c>
      <c r="J204">
        <v>0</v>
      </c>
    </row>
    <row r="205" spans="1:10">
      <c r="A205" t="s">
        <v>8219</v>
      </c>
      <c r="B205">
        <v>58</v>
      </c>
      <c r="I205" t="s">
        <v>8221</v>
      </c>
      <c r="J205">
        <v>2</v>
      </c>
    </row>
    <row r="206" spans="1:10">
      <c r="A206" t="s">
        <v>8219</v>
      </c>
      <c r="B206">
        <v>82</v>
      </c>
      <c r="I206" t="s">
        <v>8221</v>
      </c>
      <c r="J206">
        <v>1</v>
      </c>
    </row>
    <row r="207" spans="1:10">
      <c r="A207" t="s">
        <v>8219</v>
      </c>
      <c r="B207">
        <v>736</v>
      </c>
      <c r="I207" t="s">
        <v>8221</v>
      </c>
      <c r="J207">
        <v>0</v>
      </c>
    </row>
    <row r="208" spans="1:10">
      <c r="A208" t="s">
        <v>8219</v>
      </c>
      <c r="B208">
        <v>1151</v>
      </c>
      <c r="I208" t="s">
        <v>8221</v>
      </c>
      <c r="J208">
        <v>1</v>
      </c>
    </row>
    <row r="209" spans="1:10">
      <c r="A209" t="s">
        <v>8219</v>
      </c>
      <c r="B209">
        <v>34</v>
      </c>
      <c r="I209" t="s">
        <v>8221</v>
      </c>
      <c r="J209">
        <v>0</v>
      </c>
    </row>
    <row r="210" spans="1:10">
      <c r="A210" t="s">
        <v>8219</v>
      </c>
      <c r="B210">
        <v>498</v>
      </c>
      <c r="I210" t="s">
        <v>8221</v>
      </c>
      <c r="J210">
        <v>5</v>
      </c>
    </row>
    <row r="211" spans="1:10">
      <c r="A211" t="s">
        <v>8219</v>
      </c>
      <c r="B211">
        <v>167</v>
      </c>
      <c r="I211" t="s">
        <v>8221</v>
      </c>
      <c r="J211">
        <v>1</v>
      </c>
    </row>
    <row r="212" spans="1:10">
      <c r="A212" t="s">
        <v>8219</v>
      </c>
      <c r="B212">
        <v>340</v>
      </c>
      <c r="I212" t="s">
        <v>8221</v>
      </c>
      <c r="J212">
        <v>1</v>
      </c>
    </row>
    <row r="213" spans="1:10">
      <c r="A213" t="s">
        <v>8219</v>
      </c>
      <c r="B213">
        <v>438</v>
      </c>
      <c r="I213" t="s">
        <v>8221</v>
      </c>
      <c r="J213">
        <v>2</v>
      </c>
    </row>
    <row r="214" spans="1:10">
      <c r="A214" t="s">
        <v>8219</v>
      </c>
      <c r="B214">
        <v>555</v>
      </c>
      <c r="I214" t="s">
        <v>8221</v>
      </c>
      <c r="J214">
        <v>0</v>
      </c>
    </row>
    <row r="215" spans="1:10">
      <c r="A215" t="s">
        <v>8219</v>
      </c>
      <c r="B215">
        <v>266</v>
      </c>
      <c r="I215" t="s">
        <v>8221</v>
      </c>
      <c r="J215">
        <v>9</v>
      </c>
    </row>
    <row r="216" spans="1:10">
      <c r="A216" t="s">
        <v>8219</v>
      </c>
      <c r="B216">
        <v>69</v>
      </c>
      <c r="I216" t="s">
        <v>8221</v>
      </c>
      <c r="J216">
        <v>4</v>
      </c>
    </row>
    <row r="217" spans="1:10">
      <c r="A217" t="s">
        <v>8219</v>
      </c>
      <c r="B217">
        <v>80</v>
      </c>
      <c r="I217" t="s">
        <v>8221</v>
      </c>
      <c r="J217">
        <v>4</v>
      </c>
    </row>
    <row r="218" spans="1:10">
      <c r="A218" t="s">
        <v>8219</v>
      </c>
      <c r="B218">
        <v>493</v>
      </c>
      <c r="I218" t="s">
        <v>8221</v>
      </c>
      <c r="J218">
        <v>1</v>
      </c>
    </row>
    <row r="219" spans="1:10">
      <c r="A219" t="s">
        <v>8219</v>
      </c>
      <c r="B219">
        <v>31</v>
      </c>
      <c r="I219" t="s">
        <v>8221</v>
      </c>
      <c r="J219">
        <v>1</v>
      </c>
    </row>
    <row r="220" spans="1:10">
      <c r="A220" t="s">
        <v>8219</v>
      </c>
      <c r="B220">
        <v>236</v>
      </c>
      <c r="I220" t="s">
        <v>8221</v>
      </c>
      <c r="J220">
        <v>7</v>
      </c>
    </row>
    <row r="221" spans="1:10">
      <c r="A221" t="s">
        <v>8219</v>
      </c>
      <c r="B221">
        <v>89</v>
      </c>
      <c r="I221" t="s">
        <v>8221</v>
      </c>
      <c r="J221">
        <v>5</v>
      </c>
    </row>
    <row r="222" spans="1:10">
      <c r="A222" t="s">
        <v>8219</v>
      </c>
      <c r="B222">
        <v>299</v>
      </c>
      <c r="I222" t="s">
        <v>8221</v>
      </c>
      <c r="J222">
        <v>1</v>
      </c>
    </row>
    <row r="223" spans="1:10">
      <c r="A223" t="s">
        <v>8219</v>
      </c>
      <c r="B223">
        <v>55</v>
      </c>
      <c r="I223" t="s">
        <v>8221</v>
      </c>
      <c r="J223">
        <v>0</v>
      </c>
    </row>
    <row r="224" spans="1:10">
      <c r="A224" t="s">
        <v>8219</v>
      </c>
      <c r="B224">
        <v>325</v>
      </c>
      <c r="I224" t="s">
        <v>8221</v>
      </c>
      <c r="J224">
        <v>0</v>
      </c>
    </row>
    <row r="225" spans="1:10">
      <c r="A225" t="s">
        <v>8219</v>
      </c>
      <c r="B225">
        <v>524</v>
      </c>
      <c r="I225" t="s">
        <v>8221</v>
      </c>
      <c r="J225">
        <v>1</v>
      </c>
    </row>
    <row r="226" spans="1:10">
      <c r="A226" t="s">
        <v>8219</v>
      </c>
      <c r="B226">
        <v>285</v>
      </c>
      <c r="I226" t="s">
        <v>8221</v>
      </c>
      <c r="J226">
        <v>2</v>
      </c>
    </row>
    <row r="227" spans="1:10">
      <c r="A227" t="s">
        <v>8219</v>
      </c>
      <c r="B227">
        <v>179</v>
      </c>
      <c r="I227" t="s">
        <v>8221</v>
      </c>
      <c r="J227">
        <v>0</v>
      </c>
    </row>
    <row r="228" spans="1:10">
      <c r="A228" t="s">
        <v>8219</v>
      </c>
      <c r="B228">
        <v>188</v>
      </c>
      <c r="I228" t="s">
        <v>8221</v>
      </c>
      <c r="J228">
        <v>4</v>
      </c>
    </row>
    <row r="229" spans="1:10">
      <c r="A229" t="s">
        <v>8219</v>
      </c>
      <c r="B229">
        <v>379</v>
      </c>
      <c r="I229" t="s">
        <v>8221</v>
      </c>
      <c r="J229">
        <v>7</v>
      </c>
    </row>
    <row r="230" spans="1:10">
      <c r="A230" t="s">
        <v>8219</v>
      </c>
      <c r="B230">
        <v>119</v>
      </c>
      <c r="I230" t="s">
        <v>8221</v>
      </c>
      <c r="J230">
        <v>2</v>
      </c>
    </row>
    <row r="231" spans="1:10">
      <c r="A231" t="s">
        <v>8219</v>
      </c>
      <c r="B231">
        <v>167</v>
      </c>
      <c r="I231" t="s">
        <v>8221</v>
      </c>
      <c r="J231">
        <v>1</v>
      </c>
    </row>
    <row r="232" spans="1:10">
      <c r="A232" t="s">
        <v>8219</v>
      </c>
      <c r="B232">
        <v>221</v>
      </c>
      <c r="I232" t="s">
        <v>8221</v>
      </c>
      <c r="J232">
        <v>9</v>
      </c>
    </row>
    <row r="233" spans="1:10">
      <c r="A233" t="s">
        <v>8219</v>
      </c>
      <c r="B233">
        <v>964</v>
      </c>
      <c r="I233" t="s">
        <v>8221</v>
      </c>
      <c r="J233">
        <v>2</v>
      </c>
    </row>
    <row r="234" spans="1:10">
      <c r="A234" t="s">
        <v>8219</v>
      </c>
      <c r="B234">
        <v>286</v>
      </c>
      <c r="I234" t="s">
        <v>8221</v>
      </c>
      <c r="J234">
        <v>1</v>
      </c>
    </row>
    <row r="235" spans="1:10">
      <c r="A235" t="s">
        <v>8219</v>
      </c>
      <c r="B235">
        <v>613</v>
      </c>
      <c r="I235" t="s">
        <v>8221</v>
      </c>
      <c r="J235">
        <v>7</v>
      </c>
    </row>
    <row r="236" spans="1:10">
      <c r="A236" t="s">
        <v>8219</v>
      </c>
      <c r="B236">
        <v>29</v>
      </c>
      <c r="I236" t="s">
        <v>8221</v>
      </c>
      <c r="J236">
        <v>2</v>
      </c>
    </row>
    <row r="237" spans="1:10">
      <c r="A237" t="s">
        <v>8219</v>
      </c>
      <c r="B237">
        <v>165</v>
      </c>
      <c r="I237" t="s">
        <v>8221</v>
      </c>
      <c r="J237">
        <v>8</v>
      </c>
    </row>
    <row r="238" spans="1:10">
      <c r="A238" t="s">
        <v>8219</v>
      </c>
      <c r="B238">
        <v>97</v>
      </c>
      <c r="I238" t="s">
        <v>8221</v>
      </c>
      <c r="J238">
        <v>2</v>
      </c>
    </row>
    <row r="239" spans="1:10">
      <c r="A239" t="s">
        <v>8219</v>
      </c>
      <c r="B239">
        <v>303</v>
      </c>
      <c r="I239" t="s">
        <v>8221</v>
      </c>
      <c r="J239">
        <v>2</v>
      </c>
    </row>
    <row r="240" spans="1:10">
      <c r="A240" t="s">
        <v>8219</v>
      </c>
      <c r="B240">
        <v>267</v>
      </c>
      <c r="I240" t="s">
        <v>8221</v>
      </c>
      <c r="J240">
        <v>7</v>
      </c>
    </row>
    <row r="241" spans="1:10">
      <c r="A241" t="s">
        <v>8219</v>
      </c>
      <c r="B241">
        <v>302</v>
      </c>
      <c r="I241" t="s">
        <v>8221</v>
      </c>
      <c r="J241">
        <v>2</v>
      </c>
    </row>
    <row r="242" spans="1:10">
      <c r="A242" t="s">
        <v>8219</v>
      </c>
      <c r="B242">
        <v>87</v>
      </c>
      <c r="I242" t="s">
        <v>8221</v>
      </c>
      <c r="J242">
        <v>18</v>
      </c>
    </row>
    <row r="243" spans="1:10">
      <c r="A243" t="s">
        <v>8219</v>
      </c>
      <c r="B243">
        <v>354</v>
      </c>
      <c r="I243" t="s">
        <v>8221</v>
      </c>
      <c r="J243">
        <v>9</v>
      </c>
    </row>
    <row r="244" spans="1:10">
      <c r="A244" t="s">
        <v>8219</v>
      </c>
      <c r="B244">
        <v>86</v>
      </c>
      <c r="I244" t="s">
        <v>8221</v>
      </c>
      <c r="J244">
        <v>4</v>
      </c>
    </row>
    <row r="245" spans="1:10">
      <c r="A245" t="s">
        <v>8219</v>
      </c>
      <c r="B245">
        <v>26</v>
      </c>
      <c r="I245" t="s">
        <v>8221</v>
      </c>
      <c r="J245">
        <v>7</v>
      </c>
    </row>
    <row r="246" spans="1:10">
      <c r="A246" t="s">
        <v>8219</v>
      </c>
      <c r="B246">
        <v>113</v>
      </c>
      <c r="I246" t="s">
        <v>8221</v>
      </c>
      <c r="J246">
        <v>29</v>
      </c>
    </row>
    <row r="247" spans="1:10">
      <c r="A247" t="s">
        <v>8219</v>
      </c>
      <c r="B247">
        <v>65</v>
      </c>
      <c r="I247" t="s">
        <v>8221</v>
      </c>
      <c r="J247">
        <v>12</v>
      </c>
    </row>
    <row r="248" spans="1:10">
      <c r="A248" t="s">
        <v>8219</v>
      </c>
      <c r="B248">
        <v>134</v>
      </c>
      <c r="I248" t="s">
        <v>8221</v>
      </c>
      <c r="J248">
        <v>4</v>
      </c>
    </row>
    <row r="249" spans="1:10">
      <c r="A249" t="s">
        <v>8219</v>
      </c>
      <c r="B249">
        <v>119</v>
      </c>
      <c r="I249" t="s">
        <v>8221</v>
      </c>
      <c r="J249">
        <v>28</v>
      </c>
    </row>
    <row r="250" spans="1:10">
      <c r="A250" t="s">
        <v>8219</v>
      </c>
      <c r="B250">
        <v>159</v>
      </c>
      <c r="I250" t="s">
        <v>8221</v>
      </c>
      <c r="J250">
        <v>25</v>
      </c>
    </row>
    <row r="251" spans="1:10">
      <c r="A251" t="s">
        <v>8219</v>
      </c>
      <c r="B251">
        <v>167</v>
      </c>
      <c r="I251" t="s">
        <v>8221</v>
      </c>
      <c r="J251">
        <v>28</v>
      </c>
    </row>
    <row r="252" spans="1:10">
      <c r="A252" t="s">
        <v>8219</v>
      </c>
      <c r="B252">
        <v>43</v>
      </c>
      <c r="I252" t="s">
        <v>8221</v>
      </c>
      <c r="J252">
        <v>310</v>
      </c>
    </row>
    <row r="253" spans="1:10">
      <c r="A253" t="s">
        <v>8219</v>
      </c>
      <c r="B253">
        <v>1062</v>
      </c>
      <c r="I253" t="s">
        <v>8221</v>
      </c>
      <c r="J253">
        <v>15</v>
      </c>
    </row>
    <row r="254" spans="1:10">
      <c r="A254" t="s">
        <v>8219</v>
      </c>
      <c r="B254">
        <v>9</v>
      </c>
      <c r="I254" t="s">
        <v>8221</v>
      </c>
      <c r="J254">
        <v>215</v>
      </c>
    </row>
    <row r="255" spans="1:10">
      <c r="A255" t="s">
        <v>8219</v>
      </c>
      <c r="B255">
        <v>89</v>
      </c>
      <c r="I255" t="s">
        <v>8221</v>
      </c>
      <c r="J255">
        <v>3</v>
      </c>
    </row>
    <row r="256" spans="1:10">
      <c r="A256" t="s">
        <v>8219</v>
      </c>
      <c r="B256">
        <v>174</v>
      </c>
      <c r="I256" t="s">
        <v>8221</v>
      </c>
      <c r="J256">
        <v>2</v>
      </c>
    </row>
    <row r="257" spans="1:10">
      <c r="A257" t="s">
        <v>8219</v>
      </c>
      <c r="B257">
        <v>14</v>
      </c>
      <c r="I257" t="s">
        <v>8221</v>
      </c>
      <c r="J257">
        <v>26</v>
      </c>
    </row>
    <row r="258" spans="1:10">
      <c r="A258" t="s">
        <v>8219</v>
      </c>
      <c r="B258">
        <v>48</v>
      </c>
      <c r="I258" t="s">
        <v>8221</v>
      </c>
      <c r="J258">
        <v>24</v>
      </c>
    </row>
    <row r="259" spans="1:10">
      <c r="A259" t="s">
        <v>8219</v>
      </c>
      <c r="B259">
        <v>133</v>
      </c>
      <c r="I259" t="s">
        <v>8221</v>
      </c>
      <c r="J259">
        <v>96</v>
      </c>
    </row>
    <row r="260" spans="1:10">
      <c r="A260" t="s">
        <v>8219</v>
      </c>
      <c r="B260">
        <v>83</v>
      </c>
      <c r="I260" t="s">
        <v>8221</v>
      </c>
      <c r="J260">
        <v>17</v>
      </c>
    </row>
    <row r="261" spans="1:10">
      <c r="A261" t="s">
        <v>8219</v>
      </c>
      <c r="B261">
        <v>149</v>
      </c>
      <c r="I261" t="s">
        <v>8221</v>
      </c>
      <c r="J261">
        <v>94</v>
      </c>
    </row>
    <row r="262" spans="1:10">
      <c r="A262" t="s">
        <v>8219</v>
      </c>
      <c r="B262">
        <v>49</v>
      </c>
      <c r="I262" t="s">
        <v>8221</v>
      </c>
      <c r="J262">
        <v>129</v>
      </c>
    </row>
    <row r="263" spans="1:10">
      <c r="A263" t="s">
        <v>8219</v>
      </c>
      <c r="B263">
        <v>251</v>
      </c>
      <c r="I263" t="s">
        <v>8221</v>
      </c>
      <c r="J263">
        <v>1</v>
      </c>
    </row>
    <row r="264" spans="1:10">
      <c r="A264" t="s">
        <v>8219</v>
      </c>
      <c r="B264">
        <v>22</v>
      </c>
      <c r="I264" t="s">
        <v>8221</v>
      </c>
      <c r="J264">
        <v>4</v>
      </c>
    </row>
    <row r="265" spans="1:10">
      <c r="A265" t="s">
        <v>8219</v>
      </c>
      <c r="B265">
        <v>48</v>
      </c>
      <c r="I265" t="s">
        <v>8221</v>
      </c>
      <c r="J265">
        <v>3</v>
      </c>
    </row>
    <row r="266" spans="1:10">
      <c r="A266" t="s">
        <v>8219</v>
      </c>
      <c r="B266">
        <v>383</v>
      </c>
      <c r="I266" t="s">
        <v>8221</v>
      </c>
      <c r="J266">
        <v>135</v>
      </c>
    </row>
    <row r="267" spans="1:10">
      <c r="A267" t="s">
        <v>8219</v>
      </c>
      <c r="B267">
        <v>237</v>
      </c>
      <c r="I267" t="s">
        <v>8221</v>
      </c>
      <c r="J267">
        <v>10</v>
      </c>
    </row>
    <row r="268" spans="1:10">
      <c r="A268" t="s">
        <v>8219</v>
      </c>
      <c r="B268">
        <v>13</v>
      </c>
      <c r="I268" t="s">
        <v>8221</v>
      </c>
      <c r="J268">
        <v>0</v>
      </c>
    </row>
    <row r="269" spans="1:10">
      <c r="A269" t="s">
        <v>8219</v>
      </c>
      <c r="B269">
        <v>562</v>
      </c>
      <c r="I269" t="s">
        <v>8221</v>
      </c>
      <c r="J269">
        <v>6</v>
      </c>
    </row>
    <row r="270" spans="1:10">
      <c r="A270" t="s">
        <v>8219</v>
      </c>
      <c r="B270">
        <v>71</v>
      </c>
      <c r="I270" t="s">
        <v>8221</v>
      </c>
      <c r="J270">
        <v>36</v>
      </c>
    </row>
    <row r="271" spans="1:10">
      <c r="A271" t="s">
        <v>8219</v>
      </c>
      <c r="B271">
        <v>1510</v>
      </c>
      <c r="I271" t="s">
        <v>8221</v>
      </c>
      <c r="J271">
        <v>336</v>
      </c>
    </row>
    <row r="272" spans="1:10">
      <c r="A272" t="s">
        <v>8219</v>
      </c>
      <c r="B272">
        <v>14</v>
      </c>
      <c r="I272" t="s">
        <v>8221</v>
      </c>
      <c r="J272">
        <v>34</v>
      </c>
    </row>
    <row r="273" spans="1:10">
      <c r="A273" t="s">
        <v>8219</v>
      </c>
      <c r="B273">
        <v>193</v>
      </c>
      <c r="I273" t="s">
        <v>8221</v>
      </c>
      <c r="J273">
        <v>10</v>
      </c>
    </row>
    <row r="274" spans="1:10">
      <c r="A274" t="s">
        <v>8219</v>
      </c>
      <c r="B274">
        <v>206</v>
      </c>
      <c r="I274" t="s">
        <v>8221</v>
      </c>
      <c r="J274">
        <v>201</v>
      </c>
    </row>
    <row r="275" spans="1:10">
      <c r="A275" t="s">
        <v>8219</v>
      </c>
      <c r="B275">
        <v>351</v>
      </c>
      <c r="I275" t="s">
        <v>8221</v>
      </c>
      <c r="J275">
        <v>296</v>
      </c>
    </row>
    <row r="276" spans="1:10">
      <c r="A276" t="s">
        <v>8219</v>
      </c>
      <c r="B276">
        <v>50</v>
      </c>
      <c r="I276" t="s">
        <v>8221</v>
      </c>
      <c r="J276">
        <v>7</v>
      </c>
    </row>
    <row r="277" spans="1:10">
      <c r="A277" t="s">
        <v>8219</v>
      </c>
      <c r="B277">
        <v>184</v>
      </c>
      <c r="I277" t="s">
        <v>8221</v>
      </c>
      <c r="J277">
        <v>7</v>
      </c>
    </row>
    <row r="278" spans="1:10">
      <c r="A278" t="s">
        <v>8219</v>
      </c>
      <c r="B278">
        <v>196</v>
      </c>
      <c r="I278" t="s">
        <v>8221</v>
      </c>
      <c r="J278">
        <v>1</v>
      </c>
    </row>
    <row r="279" spans="1:10">
      <c r="A279" t="s">
        <v>8219</v>
      </c>
      <c r="B279">
        <v>229</v>
      </c>
      <c r="I279" t="s">
        <v>8221</v>
      </c>
      <c r="J279">
        <v>114</v>
      </c>
    </row>
    <row r="280" spans="1:10">
      <c r="A280" t="s">
        <v>8219</v>
      </c>
      <c r="B280">
        <v>67</v>
      </c>
      <c r="I280" t="s">
        <v>8221</v>
      </c>
      <c r="J280">
        <v>29</v>
      </c>
    </row>
    <row r="281" spans="1:10">
      <c r="A281" t="s">
        <v>8219</v>
      </c>
      <c r="B281">
        <v>95</v>
      </c>
      <c r="I281" t="s">
        <v>8221</v>
      </c>
      <c r="J281">
        <v>890</v>
      </c>
    </row>
    <row r="282" spans="1:10">
      <c r="A282" t="s">
        <v>8219</v>
      </c>
      <c r="B282">
        <v>62</v>
      </c>
      <c r="I282" t="s">
        <v>8221</v>
      </c>
      <c r="J282">
        <v>31</v>
      </c>
    </row>
    <row r="283" spans="1:10">
      <c r="A283" t="s">
        <v>8219</v>
      </c>
      <c r="B283">
        <v>73</v>
      </c>
      <c r="I283" t="s">
        <v>8221</v>
      </c>
      <c r="J283">
        <v>21</v>
      </c>
    </row>
    <row r="284" spans="1:10">
      <c r="A284" t="s">
        <v>8219</v>
      </c>
      <c r="B284">
        <v>43</v>
      </c>
      <c r="I284" t="s">
        <v>8221</v>
      </c>
      <c r="J284">
        <v>37</v>
      </c>
    </row>
    <row r="285" spans="1:10">
      <c r="A285" t="s">
        <v>8219</v>
      </c>
      <c r="B285">
        <v>70</v>
      </c>
      <c r="I285" t="s">
        <v>8221</v>
      </c>
      <c r="J285">
        <v>7</v>
      </c>
    </row>
    <row r="286" spans="1:10">
      <c r="A286" t="s">
        <v>8219</v>
      </c>
      <c r="B286">
        <v>271</v>
      </c>
      <c r="I286" t="s">
        <v>8221</v>
      </c>
      <c r="J286">
        <v>4</v>
      </c>
    </row>
    <row r="287" spans="1:10">
      <c r="A287" t="s">
        <v>8219</v>
      </c>
      <c r="B287">
        <v>55</v>
      </c>
      <c r="I287" t="s">
        <v>8221</v>
      </c>
      <c r="J287">
        <v>5</v>
      </c>
    </row>
    <row r="288" spans="1:10">
      <c r="A288" t="s">
        <v>8219</v>
      </c>
      <c r="B288">
        <v>35</v>
      </c>
      <c r="I288" t="s">
        <v>8221</v>
      </c>
      <c r="J288">
        <v>0</v>
      </c>
    </row>
    <row r="289" spans="1:10">
      <c r="A289" t="s">
        <v>8219</v>
      </c>
      <c r="B289">
        <v>22</v>
      </c>
      <c r="I289" t="s">
        <v>8221</v>
      </c>
      <c r="J289">
        <v>456</v>
      </c>
    </row>
    <row r="290" spans="1:10">
      <c r="A290" t="s">
        <v>8219</v>
      </c>
      <c r="B290">
        <v>38</v>
      </c>
      <c r="I290" t="s">
        <v>8221</v>
      </c>
      <c r="J290">
        <v>369</v>
      </c>
    </row>
    <row r="291" spans="1:10">
      <c r="A291" t="s">
        <v>8219</v>
      </c>
      <c r="B291">
        <v>15</v>
      </c>
      <c r="I291" t="s">
        <v>8221</v>
      </c>
      <c r="J291">
        <v>2</v>
      </c>
    </row>
    <row r="292" spans="1:10">
      <c r="A292" t="s">
        <v>8219</v>
      </c>
      <c r="B292">
        <v>7</v>
      </c>
      <c r="I292" t="s">
        <v>8221</v>
      </c>
      <c r="J292">
        <v>0</v>
      </c>
    </row>
    <row r="293" spans="1:10">
      <c r="A293" t="s">
        <v>8219</v>
      </c>
      <c r="B293">
        <v>241</v>
      </c>
      <c r="I293" t="s">
        <v>8221</v>
      </c>
      <c r="J293">
        <v>338</v>
      </c>
    </row>
    <row r="294" spans="1:10">
      <c r="A294" t="s">
        <v>8219</v>
      </c>
      <c r="B294">
        <v>55</v>
      </c>
      <c r="I294" t="s">
        <v>8221</v>
      </c>
      <c r="J294">
        <v>4</v>
      </c>
    </row>
    <row r="295" spans="1:10">
      <c r="A295" t="s">
        <v>8219</v>
      </c>
      <c r="B295">
        <v>171</v>
      </c>
      <c r="I295" t="s">
        <v>8221</v>
      </c>
      <c r="J295">
        <v>1</v>
      </c>
    </row>
    <row r="296" spans="1:10">
      <c r="A296" t="s">
        <v>8219</v>
      </c>
      <c r="B296">
        <v>208</v>
      </c>
      <c r="I296" t="s">
        <v>8221</v>
      </c>
      <c r="J296">
        <v>28</v>
      </c>
    </row>
    <row r="297" spans="1:10">
      <c r="A297" t="s">
        <v>8219</v>
      </c>
      <c r="B297">
        <v>21</v>
      </c>
      <c r="I297" t="s">
        <v>8221</v>
      </c>
      <c r="J297">
        <v>12</v>
      </c>
    </row>
    <row r="298" spans="1:10">
      <c r="A298" t="s">
        <v>8219</v>
      </c>
      <c r="B298">
        <v>25</v>
      </c>
      <c r="I298" t="s">
        <v>8221</v>
      </c>
      <c r="J298">
        <v>16</v>
      </c>
    </row>
    <row r="299" spans="1:10">
      <c r="A299" t="s">
        <v>8219</v>
      </c>
      <c r="B299">
        <v>52</v>
      </c>
      <c r="I299" t="s">
        <v>8221</v>
      </c>
      <c r="J299">
        <v>4</v>
      </c>
    </row>
    <row r="300" spans="1:10">
      <c r="A300" t="s">
        <v>8219</v>
      </c>
      <c r="B300">
        <v>104</v>
      </c>
      <c r="I300" t="s">
        <v>8221</v>
      </c>
      <c r="J300">
        <v>4</v>
      </c>
    </row>
    <row r="301" spans="1:10">
      <c r="A301" t="s">
        <v>8219</v>
      </c>
      <c r="B301">
        <v>73</v>
      </c>
      <c r="I301" t="s">
        <v>8221</v>
      </c>
      <c r="J301">
        <v>10</v>
      </c>
    </row>
    <row r="302" spans="1:10">
      <c r="A302" t="s">
        <v>8219</v>
      </c>
      <c r="B302">
        <v>34</v>
      </c>
      <c r="I302" t="s">
        <v>8221</v>
      </c>
      <c r="J302">
        <v>0</v>
      </c>
    </row>
    <row r="303" spans="1:10">
      <c r="A303" t="s">
        <v>8219</v>
      </c>
      <c r="B303">
        <v>56</v>
      </c>
      <c r="I303" t="s">
        <v>8221</v>
      </c>
      <c r="J303">
        <v>6</v>
      </c>
    </row>
    <row r="304" spans="1:10">
      <c r="A304" t="s">
        <v>8219</v>
      </c>
      <c r="B304">
        <v>31</v>
      </c>
      <c r="I304" t="s">
        <v>8221</v>
      </c>
      <c r="J304">
        <v>0</v>
      </c>
    </row>
    <row r="305" spans="1:10">
      <c r="A305" t="s">
        <v>8219</v>
      </c>
      <c r="B305">
        <v>84</v>
      </c>
      <c r="I305" t="s">
        <v>8221</v>
      </c>
      <c r="J305">
        <v>1</v>
      </c>
    </row>
    <row r="306" spans="1:10">
      <c r="A306" t="s">
        <v>8219</v>
      </c>
      <c r="B306">
        <v>130</v>
      </c>
      <c r="I306" t="s">
        <v>8221</v>
      </c>
      <c r="J306">
        <v>0</v>
      </c>
    </row>
    <row r="307" spans="1:10">
      <c r="A307" t="s">
        <v>8219</v>
      </c>
      <c r="B307">
        <v>12</v>
      </c>
      <c r="I307" t="s">
        <v>8221</v>
      </c>
      <c r="J307">
        <v>44</v>
      </c>
    </row>
    <row r="308" spans="1:10">
      <c r="A308" t="s">
        <v>8219</v>
      </c>
      <c r="B308">
        <v>23</v>
      </c>
      <c r="I308" t="s">
        <v>8221</v>
      </c>
      <c r="J308">
        <v>0</v>
      </c>
    </row>
    <row r="309" spans="1:10">
      <c r="A309" t="s">
        <v>8219</v>
      </c>
      <c r="B309">
        <v>158</v>
      </c>
      <c r="I309" t="s">
        <v>8221</v>
      </c>
      <c r="J309">
        <v>3</v>
      </c>
    </row>
    <row r="310" spans="1:10">
      <c r="A310" t="s">
        <v>8219</v>
      </c>
      <c r="B310">
        <v>30</v>
      </c>
      <c r="I310" t="s">
        <v>8221</v>
      </c>
      <c r="J310">
        <v>0</v>
      </c>
    </row>
    <row r="311" spans="1:10">
      <c r="A311" t="s">
        <v>8219</v>
      </c>
      <c r="B311">
        <v>18</v>
      </c>
      <c r="I311" t="s">
        <v>8221</v>
      </c>
      <c r="J311">
        <v>52</v>
      </c>
    </row>
    <row r="312" spans="1:10">
      <c r="A312" t="s">
        <v>8219</v>
      </c>
      <c r="B312">
        <v>29</v>
      </c>
      <c r="I312" t="s">
        <v>8221</v>
      </c>
      <c r="J312">
        <v>0</v>
      </c>
    </row>
    <row r="313" spans="1:10">
      <c r="A313" t="s">
        <v>8219</v>
      </c>
      <c r="B313">
        <v>31</v>
      </c>
      <c r="I313" t="s">
        <v>8221</v>
      </c>
      <c r="J313">
        <v>1</v>
      </c>
    </row>
    <row r="314" spans="1:10">
      <c r="A314" t="s">
        <v>8219</v>
      </c>
      <c r="B314">
        <v>173</v>
      </c>
      <c r="I314" t="s">
        <v>8221</v>
      </c>
      <c r="J314">
        <v>1</v>
      </c>
    </row>
    <row r="315" spans="1:10">
      <c r="A315" t="s">
        <v>8219</v>
      </c>
      <c r="B315">
        <v>17</v>
      </c>
      <c r="I315" t="s">
        <v>8221</v>
      </c>
      <c r="J315">
        <v>2</v>
      </c>
    </row>
    <row r="316" spans="1:10">
      <c r="A316" t="s">
        <v>8219</v>
      </c>
      <c r="B316">
        <v>48</v>
      </c>
      <c r="I316" t="s">
        <v>8221</v>
      </c>
      <c r="J316">
        <v>9</v>
      </c>
    </row>
    <row r="317" spans="1:10">
      <c r="A317" t="s">
        <v>8219</v>
      </c>
      <c r="B317">
        <v>59</v>
      </c>
      <c r="I317" t="s">
        <v>8221</v>
      </c>
      <c r="J317">
        <v>5</v>
      </c>
    </row>
    <row r="318" spans="1:10">
      <c r="A318" t="s">
        <v>8219</v>
      </c>
      <c r="B318">
        <v>39</v>
      </c>
      <c r="I318" t="s">
        <v>8221</v>
      </c>
      <c r="J318">
        <v>57</v>
      </c>
    </row>
    <row r="319" spans="1:10">
      <c r="A319" t="s">
        <v>8219</v>
      </c>
      <c r="B319">
        <v>59</v>
      </c>
      <c r="I319" t="s">
        <v>8221</v>
      </c>
      <c r="J319">
        <v>3</v>
      </c>
    </row>
    <row r="320" spans="1:10">
      <c r="A320" t="s">
        <v>8219</v>
      </c>
      <c r="B320">
        <v>60</v>
      </c>
      <c r="I320" t="s">
        <v>8221</v>
      </c>
      <c r="J320">
        <v>1</v>
      </c>
    </row>
    <row r="321" spans="1:10">
      <c r="A321" t="s">
        <v>8219</v>
      </c>
      <c r="B321">
        <v>20</v>
      </c>
      <c r="I321" t="s">
        <v>8221</v>
      </c>
      <c r="J321">
        <v>6</v>
      </c>
    </row>
    <row r="322" spans="1:10">
      <c r="A322" t="s">
        <v>8219</v>
      </c>
      <c r="B322">
        <v>2</v>
      </c>
      <c r="I322" t="s">
        <v>8221</v>
      </c>
      <c r="J322">
        <v>48</v>
      </c>
    </row>
    <row r="323" spans="1:10">
      <c r="A323" t="s">
        <v>8219</v>
      </c>
      <c r="B323">
        <v>315</v>
      </c>
      <c r="I323" t="s">
        <v>8221</v>
      </c>
      <c r="J323">
        <v>2</v>
      </c>
    </row>
    <row r="324" spans="1:10">
      <c r="A324" t="s">
        <v>8219</v>
      </c>
      <c r="B324">
        <v>2174</v>
      </c>
      <c r="I324" t="s">
        <v>8221</v>
      </c>
      <c r="J324">
        <v>4</v>
      </c>
    </row>
    <row r="325" spans="1:10">
      <c r="A325" t="s">
        <v>8219</v>
      </c>
      <c r="B325">
        <v>152</v>
      </c>
      <c r="I325" t="s">
        <v>8221</v>
      </c>
      <c r="J325">
        <v>5</v>
      </c>
    </row>
    <row r="326" spans="1:10">
      <c r="A326" t="s">
        <v>8219</v>
      </c>
      <c r="B326">
        <v>1021</v>
      </c>
      <c r="I326" t="s">
        <v>8221</v>
      </c>
      <c r="J326">
        <v>79</v>
      </c>
    </row>
    <row r="327" spans="1:10">
      <c r="A327" t="s">
        <v>8219</v>
      </c>
      <c r="B327">
        <v>237</v>
      </c>
      <c r="I327" t="s">
        <v>8221</v>
      </c>
      <c r="J327">
        <v>2</v>
      </c>
    </row>
    <row r="328" spans="1:10">
      <c r="A328" t="s">
        <v>8219</v>
      </c>
      <c r="B328">
        <v>27</v>
      </c>
      <c r="I328" t="s">
        <v>8221</v>
      </c>
      <c r="J328">
        <v>11</v>
      </c>
    </row>
    <row r="329" spans="1:10">
      <c r="A329" t="s">
        <v>8219</v>
      </c>
      <c r="B329">
        <v>17</v>
      </c>
      <c r="I329" t="s">
        <v>8221</v>
      </c>
      <c r="J329">
        <v>11</v>
      </c>
    </row>
    <row r="330" spans="1:10">
      <c r="A330" t="s">
        <v>8219</v>
      </c>
      <c r="B330">
        <v>27</v>
      </c>
      <c r="I330" t="s">
        <v>8221</v>
      </c>
      <c r="J330">
        <v>1</v>
      </c>
    </row>
    <row r="331" spans="1:10">
      <c r="A331" t="s">
        <v>8219</v>
      </c>
      <c r="B331">
        <v>82</v>
      </c>
      <c r="I331" t="s">
        <v>8221</v>
      </c>
      <c r="J331">
        <v>3</v>
      </c>
    </row>
    <row r="332" spans="1:10">
      <c r="A332" t="s">
        <v>8219</v>
      </c>
      <c r="B332">
        <v>48</v>
      </c>
      <c r="I332" t="s">
        <v>8221</v>
      </c>
      <c r="J332">
        <v>5</v>
      </c>
    </row>
    <row r="333" spans="1:10">
      <c r="A333" t="s">
        <v>8219</v>
      </c>
      <c r="B333">
        <v>105</v>
      </c>
      <c r="I333" t="s">
        <v>8221</v>
      </c>
      <c r="J333">
        <v>12</v>
      </c>
    </row>
    <row r="334" spans="1:10">
      <c r="A334" t="s">
        <v>8219</v>
      </c>
      <c r="B334">
        <v>28</v>
      </c>
      <c r="I334" t="s">
        <v>8221</v>
      </c>
      <c r="J334">
        <v>2</v>
      </c>
    </row>
    <row r="335" spans="1:10">
      <c r="A335" t="s">
        <v>8219</v>
      </c>
      <c r="B335">
        <v>1107</v>
      </c>
      <c r="I335" t="s">
        <v>8221</v>
      </c>
      <c r="J335">
        <v>5</v>
      </c>
    </row>
    <row r="336" spans="1:10">
      <c r="A336" t="s">
        <v>8219</v>
      </c>
      <c r="B336">
        <v>1013</v>
      </c>
      <c r="I336" t="s">
        <v>8221</v>
      </c>
      <c r="J336">
        <v>21</v>
      </c>
    </row>
    <row r="337" spans="1:10">
      <c r="A337" t="s">
        <v>8219</v>
      </c>
      <c r="B337">
        <v>274</v>
      </c>
      <c r="I337" t="s">
        <v>8221</v>
      </c>
      <c r="J337">
        <v>0</v>
      </c>
    </row>
    <row r="338" spans="1:10">
      <c r="A338" t="s">
        <v>8219</v>
      </c>
      <c r="B338">
        <v>87</v>
      </c>
      <c r="I338" t="s">
        <v>8221</v>
      </c>
      <c r="J338">
        <v>45</v>
      </c>
    </row>
    <row r="339" spans="1:10">
      <c r="A339" t="s">
        <v>8219</v>
      </c>
      <c r="B339">
        <v>99</v>
      </c>
      <c r="I339" t="s">
        <v>8221</v>
      </c>
      <c r="J339">
        <v>29</v>
      </c>
    </row>
    <row r="340" spans="1:10">
      <c r="A340" t="s">
        <v>8219</v>
      </c>
      <c r="B340">
        <v>276</v>
      </c>
      <c r="I340" t="s">
        <v>8221</v>
      </c>
      <c r="J340">
        <v>2</v>
      </c>
    </row>
    <row r="341" spans="1:10">
      <c r="A341" t="s">
        <v>8219</v>
      </c>
      <c r="B341">
        <v>21</v>
      </c>
      <c r="I341" t="s">
        <v>8221</v>
      </c>
      <c r="J341">
        <v>30</v>
      </c>
    </row>
    <row r="342" spans="1:10">
      <c r="A342" t="s">
        <v>8219</v>
      </c>
      <c r="B342">
        <v>41</v>
      </c>
      <c r="I342" t="s">
        <v>8221</v>
      </c>
      <c r="J342">
        <v>8</v>
      </c>
    </row>
    <row r="343" spans="1:10">
      <c r="A343" t="s">
        <v>8219</v>
      </c>
      <c r="B343">
        <v>119</v>
      </c>
      <c r="I343" t="s">
        <v>8221</v>
      </c>
      <c r="J343">
        <v>1</v>
      </c>
    </row>
    <row r="344" spans="1:10">
      <c r="A344" t="s">
        <v>8219</v>
      </c>
      <c r="B344">
        <v>153</v>
      </c>
      <c r="I344" t="s">
        <v>8221</v>
      </c>
      <c r="J344">
        <v>14</v>
      </c>
    </row>
    <row r="345" spans="1:10">
      <c r="A345" t="s">
        <v>8219</v>
      </c>
      <c r="B345">
        <v>100</v>
      </c>
      <c r="I345" t="s">
        <v>8221</v>
      </c>
      <c r="J345">
        <v>24</v>
      </c>
    </row>
    <row r="346" spans="1:10">
      <c r="A346" t="s">
        <v>8219</v>
      </c>
      <c r="B346">
        <v>143</v>
      </c>
      <c r="I346" t="s">
        <v>8221</v>
      </c>
      <c r="J346">
        <v>2</v>
      </c>
    </row>
    <row r="347" spans="1:10">
      <c r="A347" t="s">
        <v>8219</v>
      </c>
      <c r="B347">
        <v>140</v>
      </c>
      <c r="I347" t="s">
        <v>8221</v>
      </c>
      <c r="J347">
        <v>21</v>
      </c>
    </row>
    <row r="348" spans="1:10">
      <c r="A348" t="s">
        <v>8219</v>
      </c>
      <c r="B348">
        <v>35</v>
      </c>
      <c r="I348" t="s">
        <v>8221</v>
      </c>
      <c r="J348">
        <v>7</v>
      </c>
    </row>
    <row r="349" spans="1:10">
      <c r="A349" t="s">
        <v>8219</v>
      </c>
      <c r="B349">
        <v>149</v>
      </c>
      <c r="I349" t="s">
        <v>8221</v>
      </c>
      <c r="J349">
        <v>0</v>
      </c>
    </row>
    <row r="350" spans="1:10">
      <c r="A350" t="s">
        <v>8219</v>
      </c>
      <c r="B350">
        <v>130</v>
      </c>
      <c r="I350" t="s">
        <v>8221</v>
      </c>
      <c r="J350">
        <v>4</v>
      </c>
    </row>
    <row r="351" spans="1:10">
      <c r="A351" t="s">
        <v>8219</v>
      </c>
      <c r="B351">
        <v>120</v>
      </c>
      <c r="I351" t="s">
        <v>8221</v>
      </c>
      <c r="J351">
        <v>32</v>
      </c>
    </row>
    <row r="352" spans="1:10">
      <c r="A352" t="s">
        <v>8219</v>
      </c>
      <c r="B352">
        <v>265</v>
      </c>
      <c r="I352" t="s">
        <v>8221</v>
      </c>
      <c r="J352">
        <v>4</v>
      </c>
    </row>
    <row r="353" spans="1:10">
      <c r="A353" t="s">
        <v>8219</v>
      </c>
      <c r="B353">
        <v>71</v>
      </c>
      <c r="I353" t="s">
        <v>8221</v>
      </c>
      <c r="J353">
        <v>9</v>
      </c>
    </row>
    <row r="354" spans="1:10">
      <c r="A354" t="s">
        <v>8219</v>
      </c>
      <c r="B354">
        <v>13</v>
      </c>
      <c r="I354" t="s">
        <v>8221</v>
      </c>
      <c r="J354">
        <v>17</v>
      </c>
    </row>
    <row r="355" spans="1:10">
      <c r="A355" t="s">
        <v>8219</v>
      </c>
      <c r="B355">
        <v>169</v>
      </c>
      <c r="I355" t="s">
        <v>8221</v>
      </c>
      <c r="J355">
        <v>5</v>
      </c>
    </row>
    <row r="356" spans="1:10">
      <c r="A356" t="s">
        <v>8219</v>
      </c>
      <c r="B356">
        <v>57</v>
      </c>
      <c r="I356" t="s">
        <v>8221</v>
      </c>
      <c r="J356">
        <v>53</v>
      </c>
    </row>
    <row r="357" spans="1:10">
      <c r="A357" t="s">
        <v>8219</v>
      </c>
      <c r="B357">
        <v>229</v>
      </c>
      <c r="I357" t="s">
        <v>8221</v>
      </c>
      <c r="J357">
        <v>7</v>
      </c>
    </row>
    <row r="358" spans="1:10">
      <c r="A358" t="s">
        <v>8219</v>
      </c>
      <c r="B358">
        <v>108</v>
      </c>
      <c r="I358" t="s">
        <v>8221</v>
      </c>
      <c r="J358">
        <v>72</v>
      </c>
    </row>
    <row r="359" spans="1:10">
      <c r="A359" t="s">
        <v>8219</v>
      </c>
      <c r="B359">
        <v>108</v>
      </c>
      <c r="I359" t="s">
        <v>8221</v>
      </c>
      <c r="J359">
        <v>0</v>
      </c>
    </row>
    <row r="360" spans="1:10">
      <c r="A360" t="s">
        <v>8219</v>
      </c>
      <c r="B360">
        <v>41</v>
      </c>
      <c r="I360" t="s">
        <v>8221</v>
      </c>
      <c r="J360">
        <v>2</v>
      </c>
    </row>
    <row r="361" spans="1:10">
      <c r="A361" t="s">
        <v>8219</v>
      </c>
      <c r="B361">
        <v>139</v>
      </c>
      <c r="I361" t="s">
        <v>8221</v>
      </c>
      <c r="J361">
        <v>8</v>
      </c>
    </row>
    <row r="362" spans="1:10">
      <c r="A362" t="s">
        <v>8219</v>
      </c>
      <c r="B362">
        <v>19</v>
      </c>
      <c r="I362" t="s">
        <v>8221</v>
      </c>
      <c r="J362">
        <v>2</v>
      </c>
    </row>
    <row r="363" spans="1:10">
      <c r="A363" t="s">
        <v>8219</v>
      </c>
      <c r="B363">
        <v>94</v>
      </c>
      <c r="I363" t="s">
        <v>8221</v>
      </c>
      <c r="J363">
        <v>0</v>
      </c>
    </row>
    <row r="364" spans="1:10">
      <c r="A364" t="s">
        <v>8219</v>
      </c>
      <c r="B364">
        <v>23</v>
      </c>
      <c r="I364" t="s">
        <v>8221</v>
      </c>
      <c r="J364">
        <v>3</v>
      </c>
    </row>
    <row r="365" spans="1:10">
      <c r="A365" t="s">
        <v>8219</v>
      </c>
      <c r="B365">
        <v>15</v>
      </c>
      <c r="I365" t="s">
        <v>8221</v>
      </c>
      <c r="J365">
        <v>4</v>
      </c>
    </row>
    <row r="366" spans="1:10">
      <c r="A366" t="s">
        <v>8219</v>
      </c>
      <c r="B366">
        <v>62</v>
      </c>
      <c r="I366" t="s">
        <v>8221</v>
      </c>
      <c r="J366">
        <v>3</v>
      </c>
    </row>
    <row r="367" spans="1:10">
      <c r="A367" t="s">
        <v>8219</v>
      </c>
      <c r="B367">
        <v>74</v>
      </c>
      <c r="I367" t="s">
        <v>8221</v>
      </c>
      <c r="J367">
        <v>6</v>
      </c>
    </row>
    <row r="368" spans="1:10">
      <c r="A368" t="s">
        <v>8219</v>
      </c>
      <c r="B368">
        <v>97</v>
      </c>
      <c r="I368" t="s">
        <v>8221</v>
      </c>
      <c r="J368">
        <v>0</v>
      </c>
    </row>
    <row r="369" spans="1:10">
      <c r="A369" t="s">
        <v>8219</v>
      </c>
      <c r="B369">
        <v>55</v>
      </c>
      <c r="I369" t="s">
        <v>8221</v>
      </c>
      <c r="J369">
        <v>0</v>
      </c>
    </row>
    <row r="370" spans="1:10">
      <c r="A370" t="s">
        <v>8219</v>
      </c>
      <c r="B370">
        <v>44</v>
      </c>
      <c r="I370" t="s">
        <v>8221</v>
      </c>
      <c r="J370">
        <v>0</v>
      </c>
    </row>
    <row r="371" spans="1:10">
      <c r="A371" t="s">
        <v>8219</v>
      </c>
      <c r="B371">
        <v>110</v>
      </c>
      <c r="I371" t="s">
        <v>8221</v>
      </c>
      <c r="J371">
        <v>8</v>
      </c>
    </row>
    <row r="372" spans="1:10">
      <c r="A372" t="s">
        <v>8219</v>
      </c>
      <c r="B372">
        <v>59</v>
      </c>
      <c r="I372" t="s">
        <v>8221</v>
      </c>
      <c r="J372">
        <v>5</v>
      </c>
    </row>
    <row r="373" spans="1:10">
      <c r="A373" t="s">
        <v>8219</v>
      </c>
      <c r="B373">
        <v>62</v>
      </c>
      <c r="I373" t="s">
        <v>8221</v>
      </c>
      <c r="J373">
        <v>0</v>
      </c>
    </row>
    <row r="374" spans="1:10">
      <c r="A374" t="s">
        <v>8219</v>
      </c>
      <c r="B374">
        <v>105</v>
      </c>
      <c r="I374" t="s">
        <v>8221</v>
      </c>
      <c r="J374">
        <v>2</v>
      </c>
    </row>
    <row r="375" spans="1:10">
      <c r="A375" t="s">
        <v>8219</v>
      </c>
      <c r="B375">
        <v>26</v>
      </c>
      <c r="I375" t="s">
        <v>8221</v>
      </c>
      <c r="J375">
        <v>24</v>
      </c>
    </row>
    <row r="376" spans="1:10">
      <c r="A376" t="s">
        <v>8219</v>
      </c>
      <c r="B376">
        <v>49</v>
      </c>
      <c r="I376" t="s">
        <v>8221</v>
      </c>
      <c r="J376">
        <v>0</v>
      </c>
    </row>
    <row r="377" spans="1:10">
      <c r="A377" t="s">
        <v>8219</v>
      </c>
      <c r="B377">
        <v>68</v>
      </c>
      <c r="I377" t="s">
        <v>8221</v>
      </c>
      <c r="J377">
        <v>9</v>
      </c>
    </row>
    <row r="378" spans="1:10">
      <c r="A378" t="s">
        <v>8219</v>
      </c>
      <c r="B378">
        <v>22</v>
      </c>
      <c r="I378" t="s">
        <v>8221</v>
      </c>
      <c r="J378">
        <v>0</v>
      </c>
    </row>
    <row r="379" spans="1:10">
      <c r="A379" t="s">
        <v>8219</v>
      </c>
      <c r="B379">
        <v>18</v>
      </c>
      <c r="I379" t="s">
        <v>8221</v>
      </c>
      <c r="J379">
        <v>1</v>
      </c>
    </row>
    <row r="380" spans="1:10">
      <c r="A380" t="s">
        <v>8219</v>
      </c>
      <c r="B380">
        <v>19</v>
      </c>
      <c r="I380" t="s">
        <v>8221</v>
      </c>
      <c r="J380">
        <v>10</v>
      </c>
    </row>
    <row r="381" spans="1:10">
      <c r="A381" t="s">
        <v>8219</v>
      </c>
      <c r="B381">
        <v>99</v>
      </c>
      <c r="I381" t="s">
        <v>8221</v>
      </c>
      <c r="J381">
        <v>1</v>
      </c>
    </row>
    <row r="382" spans="1:10">
      <c r="A382" t="s">
        <v>8219</v>
      </c>
      <c r="B382">
        <v>27</v>
      </c>
      <c r="I382" t="s">
        <v>8221</v>
      </c>
      <c r="J382">
        <v>0</v>
      </c>
    </row>
    <row r="383" spans="1:10">
      <c r="A383" t="s">
        <v>8219</v>
      </c>
      <c r="B383">
        <v>25</v>
      </c>
      <c r="I383" t="s">
        <v>8221</v>
      </c>
      <c r="J383">
        <v>20</v>
      </c>
    </row>
    <row r="384" spans="1:10">
      <c r="A384" t="s">
        <v>8219</v>
      </c>
      <c r="B384">
        <v>14</v>
      </c>
      <c r="I384" t="s">
        <v>8221</v>
      </c>
      <c r="J384">
        <v>30</v>
      </c>
    </row>
    <row r="385" spans="1:10">
      <c r="A385" t="s">
        <v>8219</v>
      </c>
      <c r="B385">
        <v>35</v>
      </c>
      <c r="I385" t="s">
        <v>8221</v>
      </c>
      <c r="J385">
        <v>6</v>
      </c>
    </row>
    <row r="386" spans="1:10">
      <c r="A386" t="s">
        <v>8219</v>
      </c>
      <c r="B386">
        <v>10</v>
      </c>
      <c r="I386" t="s">
        <v>8221</v>
      </c>
      <c r="J386">
        <v>15</v>
      </c>
    </row>
    <row r="387" spans="1:10">
      <c r="A387" t="s">
        <v>8219</v>
      </c>
      <c r="B387">
        <v>29</v>
      </c>
      <c r="I387" t="s">
        <v>8221</v>
      </c>
      <c r="J387">
        <v>5</v>
      </c>
    </row>
    <row r="388" spans="1:10">
      <c r="A388" t="s">
        <v>8219</v>
      </c>
      <c r="B388">
        <v>44</v>
      </c>
      <c r="I388" t="s">
        <v>8221</v>
      </c>
      <c r="J388">
        <v>0</v>
      </c>
    </row>
    <row r="389" spans="1:10">
      <c r="A389" t="s">
        <v>8219</v>
      </c>
      <c r="B389">
        <v>17</v>
      </c>
      <c r="I389" t="s">
        <v>8221</v>
      </c>
      <c r="J389">
        <v>0</v>
      </c>
    </row>
    <row r="390" spans="1:10">
      <c r="A390" t="s">
        <v>8219</v>
      </c>
      <c r="B390">
        <v>34</v>
      </c>
      <c r="I390" t="s">
        <v>8221</v>
      </c>
      <c r="J390">
        <v>28</v>
      </c>
    </row>
    <row r="391" spans="1:10">
      <c r="A391" t="s">
        <v>8219</v>
      </c>
      <c r="B391">
        <v>14</v>
      </c>
      <c r="I391" t="s">
        <v>8221</v>
      </c>
      <c r="J391">
        <v>0</v>
      </c>
    </row>
    <row r="392" spans="1:10">
      <c r="A392" t="s">
        <v>8219</v>
      </c>
      <c r="B392">
        <v>156</v>
      </c>
      <c r="I392" t="s">
        <v>8221</v>
      </c>
      <c r="J392">
        <v>5</v>
      </c>
    </row>
    <row r="393" spans="1:10">
      <c r="A393" t="s">
        <v>8219</v>
      </c>
      <c r="B393">
        <v>128</v>
      </c>
      <c r="I393" t="s">
        <v>8221</v>
      </c>
      <c r="J393">
        <v>7</v>
      </c>
    </row>
    <row r="394" spans="1:10">
      <c r="A394" t="s">
        <v>8219</v>
      </c>
      <c r="B394">
        <v>60</v>
      </c>
      <c r="I394" t="s">
        <v>8221</v>
      </c>
      <c r="J394">
        <v>30</v>
      </c>
    </row>
    <row r="395" spans="1:10">
      <c r="A395" t="s">
        <v>8219</v>
      </c>
      <c r="B395">
        <v>32</v>
      </c>
      <c r="I395" t="s">
        <v>8221</v>
      </c>
      <c r="J395">
        <v>2</v>
      </c>
    </row>
    <row r="396" spans="1:10">
      <c r="A396" t="s">
        <v>8219</v>
      </c>
      <c r="B396">
        <v>53</v>
      </c>
      <c r="I396" t="s">
        <v>8221</v>
      </c>
      <c r="J396">
        <v>30</v>
      </c>
    </row>
    <row r="397" spans="1:10">
      <c r="A397" t="s">
        <v>8219</v>
      </c>
      <c r="B397">
        <v>184</v>
      </c>
      <c r="I397" t="s">
        <v>8221</v>
      </c>
      <c r="J397">
        <v>2</v>
      </c>
    </row>
    <row r="398" spans="1:10">
      <c r="A398" t="s">
        <v>8219</v>
      </c>
      <c r="B398">
        <v>90</v>
      </c>
      <c r="I398" t="s">
        <v>8221</v>
      </c>
      <c r="J398">
        <v>0</v>
      </c>
    </row>
    <row r="399" spans="1:10">
      <c r="A399" t="s">
        <v>8219</v>
      </c>
      <c r="B399">
        <v>71</v>
      </c>
      <c r="I399" t="s">
        <v>8221</v>
      </c>
      <c r="J399">
        <v>2</v>
      </c>
    </row>
    <row r="400" spans="1:10">
      <c r="A400" t="s">
        <v>8219</v>
      </c>
      <c r="B400">
        <v>87</v>
      </c>
      <c r="I400" t="s">
        <v>8221</v>
      </c>
      <c r="J400">
        <v>1</v>
      </c>
    </row>
    <row r="401" spans="1:10">
      <c r="A401" t="s">
        <v>8219</v>
      </c>
      <c r="B401">
        <v>28</v>
      </c>
      <c r="I401" t="s">
        <v>8221</v>
      </c>
      <c r="J401">
        <v>2</v>
      </c>
    </row>
    <row r="402" spans="1:10">
      <c r="A402" t="s">
        <v>8219</v>
      </c>
      <c r="B402">
        <v>56</v>
      </c>
      <c r="I402" t="s">
        <v>8221</v>
      </c>
      <c r="J402">
        <v>14</v>
      </c>
    </row>
    <row r="403" spans="1:10">
      <c r="A403" t="s">
        <v>8219</v>
      </c>
      <c r="B403">
        <v>51</v>
      </c>
      <c r="I403" t="s">
        <v>8221</v>
      </c>
      <c r="J403">
        <v>31</v>
      </c>
    </row>
    <row r="404" spans="1:10">
      <c r="A404" t="s">
        <v>8219</v>
      </c>
      <c r="B404">
        <v>75</v>
      </c>
      <c r="I404" t="s">
        <v>8221</v>
      </c>
      <c r="J404">
        <v>16</v>
      </c>
    </row>
    <row r="405" spans="1:10">
      <c r="A405" t="s">
        <v>8219</v>
      </c>
      <c r="B405">
        <v>38</v>
      </c>
      <c r="I405" t="s">
        <v>8221</v>
      </c>
      <c r="J405">
        <v>12</v>
      </c>
    </row>
    <row r="406" spans="1:10">
      <c r="A406" t="s">
        <v>8219</v>
      </c>
      <c r="B406">
        <v>18</v>
      </c>
      <c r="I406" t="s">
        <v>8221</v>
      </c>
      <c r="J406">
        <v>96</v>
      </c>
    </row>
    <row r="407" spans="1:10">
      <c r="A407" t="s">
        <v>8219</v>
      </c>
      <c r="B407">
        <v>54</v>
      </c>
      <c r="I407" t="s">
        <v>8221</v>
      </c>
      <c r="J407">
        <v>16</v>
      </c>
    </row>
    <row r="408" spans="1:10">
      <c r="A408" t="s">
        <v>8219</v>
      </c>
      <c r="B408">
        <v>71</v>
      </c>
      <c r="I408" t="s">
        <v>8221</v>
      </c>
      <c r="J408">
        <v>5</v>
      </c>
    </row>
    <row r="409" spans="1:10">
      <c r="A409" t="s">
        <v>8219</v>
      </c>
      <c r="B409">
        <v>57</v>
      </c>
      <c r="I409" t="s">
        <v>8221</v>
      </c>
      <c r="J409">
        <v>0</v>
      </c>
    </row>
    <row r="410" spans="1:10">
      <c r="A410" t="s">
        <v>8219</v>
      </c>
      <c r="B410">
        <v>43</v>
      </c>
      <c r="I410" t="s">
        <v>8221</v>
      </c>
      <c r="J410">
        <v>8</v>
      </c>
    </row>
    <row r="411" spans="1:10">
      <c r="A411" t="s">
        <v>8219</v>
      </c>
      <c r="B411">
        <v>52</v>
      </c>
      <c r="I411" t="s">
        <v>8221</v>
      </c>
      <c r="J411">
        <v>7</v>
      </c>
    </row>
    <row r="412" spans="1:10">
      <c r="A412" t="s">
        <v>8219</v>
      </c>
      <c r="B412">
        <v>27</v>
      </c>
      <c r="I412" t="s">
        <v>8221</v>
      </c>
      <c r="J412">
        <v>24</v>
      </c>
    </row>
    <row r="413" spans="1:10">
      <c r="A413" t="s">
        <v>8219</v>
      </c>
      <c r="B413">
        <v>12</v>
      </c>
      <c r="I413" t="s">
        <v>8221</v>
      </c>
      <c r="J413">
        <v>121</v>
      </c>
    </row>
    <row r="414" spans="1:10">
      <c r="A414" t="s">
        <v>8219</v>
      </c>
      <c r="B414">
        <v>33</v>
      </c>
      <c r="I414" t="s">
        <v>8221</v>
      </c>
      <c r="J414">
        <v>196</v>
      </c>
    </row>
    <row r="415" spans="1:10">
      <c r="A415" t="s">
        <v>8219</v>
      </c>
      <c r="B415">
        <v>96</v>
      </c>
      <c r="I415" t="s">
        <v>8221</v>
      </c>
      <c r="J415">
        <v>5</v>
      </c>
    </row>
    <row r="416" spans="1:10">
      <c r="A416" t="s">
        <v>8219</v>
      </c>
      <c r="B416">
        <v>28</v>
      </c>
      <c r="I416" t="s">
        <v>8221</v>
      </c>
      <c r="J416">
        <v>73</v>
      </c>
    </row>
    <row r="417" spans="1:10">
      <c r="A417" t="s">
        <v>8219</v>
      </c>
      <c r="B417">
        <v>43</v>
      </c>
      <c r="I417" t="s">
        <v>8221</v>
      </c>
      <c r="J417">
        <v>93</v>
      </c>
    </row>
    <row r="418" spans="1:10">
      <c r="A418" t="s">
        <v>8219</v>
      </c>
      <c r="B418">
        <v>205</v>
      </c>
      <c r="I418" t="s">
        <v>8221</v>
      </c>
      <c r="J418">
        <v>17</v>
      </c>
    </row>
    <row r="419" spans="1:10">
      <c r="A419" t="s">
        <v>8219</v>
      </c>
      <c r="B419">
        <v>23</v>
      </c>
      <c r="I419" t="s">
        <v>8221</v>
      </c>
      <c r="J419">
        <v>7</v>
      </c>
    </row>
    <row r="420" spans="1:10">
      <c r="A420" t="s">
        <v>8219</v>
      </c>
      <c r="B420">
        <v>19</v>
      </c>
      <c r="I420" t="s">
        <v>8221</v>
      </c>
      <c r="J420">
        <v>17</v>
      </c>
    </row>
    <row r="421" spans="1:10">
      <c r="A421" t="s">
        <v>8219</v>
      </c>
      <c r="B421">
        <v>14</v>
      </c>
      <c r="I421" t="s">
        <v>8221</v>
      </c>
      <c r="J421">
        <v>171</v>
      </c>
    </row>
    <row r="422" spans="1:10">
      <c r="A422" t="s">
        <v>8219</v>
      </c>
      <c r="B422">
        <v>38</v>
      </c>
      <c r="I422" t="s">
        <v>8221</v>
      </c>
      <c r="J422">
        <v>188</v>
      </c>
    </row>
    <row r="423" spans="1:10">
      <c r="A423" t="s">
        <v>8219</v>
      </c>
      <c r="B423">
        <v>78</v>
      </c>
      <c r="I423" t="s">
        <v>8221</v>
      </c>
      <c r="J423">
        <v>110</v>
      </c>
    </row>
    <row r="424" spans="1:10">
      <c r="A424" t="s">
        <v>8219</v>
      </c>
      <c r="B424">
        <v>69</v>
      </c>
      <c r="I424" t="s">
        <v>8221</v>
      </c>
      <c r="J424">
        <v>37</v>
      </c>
    </row>
    <row r="425" spans="1:10">
      <c r="A425" t="s">
        <v>8219</v>
      </c>
      <c r="B425">
        <v>33</v>
      </c>
      <c r="I425" t="s">
        <v>8221</v>
      </c>
      <c r="J425">
        <v>9</v>
      </c>
    </row>
    <row r="426" spans="1:10">
      <c r="A426" t="s">
        <v>8219</v>
      </c>
      <c r="B426">
        <v>54</v>
      </c>
      <c r="I426" t="s">
        <v>8221</v>
      </c>
      <c r="J426">
        <v>29</v>
      </c>
    </row>
    <row r="427" spans="1:10">
      <c r="A427" t="s">
        <v>8219</v>
      </c>
      <c r="B427">
        <v>99</v>
      </c>
      <c r="I427" t="s">
        <v>8221</v>
      </c>
      <c r="J427">
        <v>6</v>
      </c>
    </row>
    <row r="428" spans="1:10">
      <c r="A428" t="s">
        <v>8219</v>
      </c>
      <c r="B428">
        <v>49</v>
      </c>
      <c r="I428" t="s">
        <v>8221</v>
      </c>
      <c r="J428">
        <v>30</v>
      </c>
    </row>
    <row r="429" spans="1:10">
      <c r="A429" t="s">
        <v>8219</v>
      </c>
      <c r="B429">
        <v>11</v>
      </c>
      <c r="I429" t="s">
        <v>8221</v>
      </c>
      <c r="J429">
        <v>81</v>
      </c>
    </row>
    <row r="430" spans="1:10">
      <c r="A430" t="s">
        <v>8219</v>
      </c>
      <c r="B430">
        <v>38</v>
      </c>
      <c r="I430" t="s">
        <v>8221</v>
      </c>
      <c r="J430">
        <v>4</v>
      </c>
    </row>
    <row r="431" spans="1:10">
      <c r="A431" t="s">
        <v>8219</v>
      </c>
      <c r="B431">
        <v>16</v>
      </c>
      <c r="I431" t="s">
        <v>8221</v>
      </c>
      <c r="J431">
        <v>11</v>
      </c>
    </row>
    <row r="432" spans="1:10">
      <c r="A432" t="s">
        <v>8219</v>
      </c>
      <c r="B432">
        <v>32</v>
      </c>
      <c r="I432" t="s">
        <v>8221</v>
      </c>
      <c r="J432">
        <v>14</v>
      </c>
    </row>
    <row r="433" spans="1:10">
      <c r="A433" t="s">
        <v>8219</v>
      </c>
      <c r="B433">
        <v>20</v>
      </c>
      <c r="I433" t="s">
        <v>8221</v>
      </c>
      <c r="J433">
        <v>5</v>
      </c>
    </row>
    <row r="434" spans="1:10">
      <c r="A434" t="s">
        <v>8219</v>
      </c>
      <c r="B434">
        <v>154</v>
      </c>
      <c r="I434" t="s">
        <v>8221</v>
      </c>
      <c r="J434">
        <v>45</v>
      </c>
    </row>
    <row r="435" spans="1:10">
      <c r="A435" t="s">
        <v>8219</v>
      </c>
      <c r="B435">
        <v>41</v>
      </c>
      <c r="I435" t="s">
        <v>8221</v>
      </c>
      <c r="J435">
        <v>8</v>
      </c>
    </row>
    <row r="436" spans="1:10">
      <c r="A436" t="s">
        <v>8219</v>
      </c>
      <c r="B436">
        <v>75</v>
      </c>
      <c r="I436" t="s">
        <v>8221</v>
      </c>
      <c r="J436">
        <v>3</v>
      </c>
    </row>
    <row r="437" spans="1:10">
      <c r="A437" t="s">
        <v>8219</v>
      </c>
      <c r="B437">
        <v>40</v>
      </c>
      <c r="I437" t="s">
        <v>8221</v>
      </c>
      <c r="J437">
        <v>24</v>
      </c>
    </row>
    <row r="438" spans="1:10">
      <c r="A438" t="s">
        <v>8219</v>
      </c>
      <c r="B438">
        <v>46</v>
      </c>
      <c r="I438" t="s">
        <v>8221</v>
      </c>
      <c r="J438">
        <v>18</v>
      </c>
    </row>
    <row r="439" spans="1:10">
      <c r="A439" t="s">
        <v>8219</v>
      </c>
      <c r="B439">
        <v>62</v>
      </c>
      <c r="I439" t="s">
        <v>8221</v>
      </c>
      <c r="J439">
        <v>12</v>
      </c>
    </row>
    <row r="440" spans="1:10">
      <c r="A440" t="s">
        <v>8219</v>
      </c>
      <c r="B440">
        <v>61</v>
      </c>
      <c r="I440" t="s">
        <v>8221</v>
      </c>
      <c r="J440">
        <v>123</v>
      </c>
    </row>
    <row r="441" spans="1:10">
      <c r="A441" t="s">
        <v>8219</v>
      </c>
      <c r="B441">
        <v>96</v>
      </c>
      <c r="I441" t="s">
        <v>8221</v>
      </c>
      <c r="J441">
        <v>96</v>
      </c>
    </row>
    <row r="442" spans="1:10">
      <c r="A442" t="s">
        <v>8219</v>
      </c>
      <c r="B442">
        <v>190</v>
      </c>
      <c r="I442" t="s">
        <v>8221</v>
      </c>
      <c r="J442">
        <v>31</v>
      </c>
    </row>
    <row r="443" spans="1:10">
      <c r="A443" t="s">
        <v>8219</v>
      </c>
      <c r="B443">
        <v>94</v>
      </c>
      <c r="I443" t="s">
        <v>8221</v>
      </c>
      <c r="J443">
        <v>4</v>
      </c>
    </row>
    <row r="444" spans="1:10">
      <c r="A444" t="s">
        <v>8219</v>
      </c>
      <c r="B444">
        <v>39</v>
      </c>
      <c r="I444" t="s">
        <v>8221</v>
      </c>
      <c r="J444">
        <v>3</v>
      </c>
    </row>
    <row r="445" spans="1:10">
      <c r="A445" t="s">
        <v>8219</v>
      </c>
      <c r="B445">
        <v>127</v>
      </c>
      <c r="I445" t="s">
        <v>8221</v>
      </c>
      <c r="J445">
        <v>179</v>
      </c>
    </row>
    <row r="446" spans="1:10">
      <c r="A446" t="s">
        <v>8219</v>
      </c>
      <c r="B446">
        <v>159</v>
      </c>
      <c r="I446" t="s">
        <v>8221</v>
      </c>
      <c r="J446">
        <v>3</v>
      </c>
    </row>
    <row r="447" spans="1:10">
      <c r="A447" t="s">
        <v>8219</v>
      </c>
      <c r="B447">
        <v>177</v>
      </c>
      <c r="I447" t="s">
        <v>8221</v>
      </c>
      <c r="J447">
        <v>23</v>
      </c>
    </row>
    <row r="448" spans="1:10">
      <c r="A448" t="s">
        <v>8219</v>
      </c>
      <c r="B448">
        <v>47</v>
      </c>
      <c r="I448" t="s">
        <v>8221</v>
      </c>
      <c r="J448">
        <v>23</v>
      </c>
    </row>
    <row r="449" spans="1:10">
      <c r="A449" t="s">
        <v>8219</v>
      </c>
      <c r="B449">
        <v>1</v>
      </c>
      <c r="I449" t="s">
        <v>8221</v>
      </c>
      <c r="J449">
        <v>41</v>
      </c>
    </row>
    <row r="450" spans="1:10">
      <c r="A450" t="s">
        <v>8219</v>
      </c>
      <c r="B450">
        <v>16</v>
      </c>
      <c r="I450" t="s">
        <v>8221</v>
      </c>
      <c r="J450">
        <v>0</v>
      </c>
    </row>
    <row r="451" spans="1:10">
      <c r="A451" t="s">
        <v>8219</v>
      </c>
      <c r="B451">
        <v>115</v>
      </c>
      <c r="I451" t="s">
        <v>8221</v>
      </c>
      <c r="J451">
        <v>32</v>
      </c>
    </row>
    <row r="452" spans="1:10">
      <c r="A452" t="s">
        <v>8219</v>
      </c>
      <c r="B452">
        <v>133</v>
      </c>
      <c r="I452" t="s">
        <v>8221</v>
      </c>
      <c r="J452">
        <v>2</v>
      </c>
    </row>
    <row r="453" spans="1:10">
      <c r="A453" t="s">
        <v>8219</v>
      </c>
      <c r="B453">
        <v>70</v>
      </c>
      <c r="I453" t="s">
        <v>8221</v>
      </c>
      <c r="J453">
        <v>7</v>
      </c>
    </row>
    <row r="454" spans="1:10">
      <c r="A454" t="s">
        <v>8219</v>
      </c>
      <c r="B454">
        <v>62</v>
      </c>
      <c r="I454" t="s">
        <v>8221</v>
      </c>
      <c r="J454">
        <v>4</v>
      </c>
    </row>
    <row r="455" spans="1:10">
      <c r="A455" t="s">
        <v>8219</v>
      </c>
      <c r="B455">
        <v>10</v>
      </c>
      <c r="I455" t="s">
        <v>8221</v>
      </c>
      <c r="J455">
        <v>196</v>
      </c>
    </row>
    <row r="456" spans="1:10">
      <c r="A456" t="s">
        <v>8219</v>
      </c>
      <c r="B456">
        <v>499</v>
      </c>
      <c r="I456" t="s">
        <v>8221</v>
      </c>
      <c r="J456">
        <v>11</v>
      </c>
    </row>
    <row r="457" spans="1:10">
      <c r="A457" t="s">
        <v>8219</v>
      </c>
      <c r="B457">
        <v>47</v>
      </c>
      <c r="I457" t="s">
        <v>8221</v>
      </c>
      <c r="J457">
        <v>9</v>
      </c>
    </row>
    <row r="458" spans="1:10">
      <c r="A458" t="s">
        <v>8219</v>
      </c>
      <c r="B458">
        <v>28</v>
      </c>
      <c r="I458" t="s">
        <v>8221</v>
      </c>
      <c r="J458">
        <v>5</v>
      </c>
    </row>
    <row r="459" spans="1:10">
      <c r="A459" t="s">
        <v>8219</v>
      </c>
      <c r="B459">
        <v>24</v>
      </c>
      <c r="I459" t="s">
        <v>8221</v>
      </c>
      <c r="J459">
        <v>8</v>
      </c>
    </row>
    <row r="460" spans="1:10">
      <c r="A460" t="s">
        <v>8219</v>
      </c>
      <c r="B460">
        <v>76</v>
      </c>
      <c r="I460" t="s">
        <v>8221</v>
      </c>
      <c r="J460">
        <v>229</v>
      </c>
    </row>
    <row r="461" spans="1:10">
      <c r="A461" t="s">
        <v>8219</v>
      </c>
      <c r="B461">
        <v>98</v>
      </c>
      <c r="I461" t="s">
        <v>8221</v>
      </c>
      <c r="J461">
        <v>40</v>
      </c>
    </row>
    <row r="462" spans="1:10">
      <c r="A462" t="s">
        <v>8219</v>
      </c>
      <c r="B462">
        <v>30</v>
      </c>
      <c r="I462" t="s">
        <v>8221</v>
      </c>
      <c r="J462">
        <v>123</v>
      </c>
    </row>
    <row r="463" spans="1:10">
      <c r="A463" t="s">
        <v>8219</v>
      </c>
      <c r="B463">
        <v>478</v>
      </c>
      <c r="I463" t="s">
        <v>8221</v>
      </c>
      <c r="J463">
        <v>5</v>
      </c>
    </row>
    <row r="464" spans="1:10">
      <c r="A464" t="s">
        <v>8219</v>
      </c>
      <c r="B464">
        <v>74</v>
      </c>
      <c r="I464" t="s">
        <v>8221</v>
      </c>
      <c r="J464">
        <v>148</v>
      </c>
    </row>
    <row r="465" spans="1:10">
      <c r="A465" t="s">
        <v>8219</v>
      </c>
      <c r="B465">
        <v>131</v>
      </c>
      <c r="I465" t="s">
        <v>8221</v>
      </c>
      <c r="J465">
        <v>10</v>
      </c>
    </row>
    <row r="466" spans="1:10">
      <c r="A466" t="s">
        <v>8219</v>
      </c>
      <c r="B466">
        <v>61</v>
      </c>
      <c r="I466" t="s">
        <v>8221</v>
      </c>
      <c r="J466">
        <v>4</v>
      </c>
    </row>
    <row r="467" spans="1:10">
      <c r="A467" t="s">
        <v>8219</v>
      </c>
      <c r="B467">
        <v>1071</v>
      </c>
      <c r="I467" t="s">
        <v>8221</v>
      </c>
      <c r="J467">
        <v>21</v>
      </c>
    </row>
    <row r="468" spans="1:10">
      <c r="A468" t="s">
        <v>8219</v>
      </c>
      <c r="B468">
        <v>122</v>
      </c>
      <c r="I468" t="s">
        <v>8221</v>
      </c>
      <c r="J468">
        <v>2</v>
      </c>
    </row>
    <row r="469" spans="1:10">
      <c r="A469" t="s">
        <v>8219</v>
      </c>
      <c r="B469">
        <v>111</v>
      </c>
      <c r="I469" t="s">
        <v>8221</v>
      </c>
      <c r="J469">
        <v>0</v>
      </c>
    </row>
    <row r="470" spans="1:10">
      <c r="A470" t="s">
        <v>8219</v>
      </c>
      <c r="B470">
        <v>255</v>
      </c>
      <c r="I470" t="s">
        <v>8221</v>
      </c>
      <c r="J470">
        <v>4</v>
      </c>
    </row>
    <row r="471" spans="1:10">
      <c r="A471" t="s">
        <v>8219</v>
      </c>
      <c r="B471">
        <v>141</v>
      </c>
      <c r="I471" t="s">
        <v>8221</v>
      </c>
      <c r="J471">
        <v>1</v>
      </c>
    </row>
    <row r="472" spans="1:10">
      <c r="A472" t="s">
        <v>8219</v>
      </c>
      <c r="B472">
        <v>159</v>
      </c>
      <c r="I472" t="s">
        <v>8221</v>
      </c>
      <c r="J472">
        <v>30</v>
      </c>
    </row>
    <row r="473" spans="1:10">
      <c r="A473" t="s">
        <v>8219</v>
      </c>
      <c r="B473">
        <v>99</v>
      </c>
      <c r="I473" t="s">
        <v>8221</v>
      </c>
      <c r="J473">
        <v>3</v>
      </c>
    </row>
    <row r="474" spans="1:10">
      <c r="A474" t="s">
        <v>8219</v>
      </c>
      <c r="B474">
        <v>96</v>
      </c>
      <c r="I474" t="s">
        <v>8221</v>
      </c>
      <c r="J474">
        <v>975</v>
      </c>
    </row>
    <row r="475" spans="1:10">
      <c r="A475" t="s">
        <v>8219</v>
      </c>
      <c r="B475">
        <v>27</v>
      </c>
      <c r="I475" t="s">
        <v>8221</v>
      </c>
      <c r="J475">
        <v>167</v>
      </c>
    </row>
    <row r="476" spans="1:10">
      <c r="A476" t="s">
        <v>8219</v>
      </c>
      <c r="B476">
        <v>166</v>
      </c>
      <c r="I476" t="s">
        <v>8221</v>
      </c>
      <c r="J476">
        <v>5</v>
      </c>
    </row>
    <row r="477" spans="1:10">
      <c r="A477" t="s">
        <v>8219</v>
      </c>
      <c r="B477">
        <v>76</v>
      </c>
      <c r="I477" t="s">
        <v>8221</v>
      </c>
      <c r="J477">
        <v>18</v>
      </c>
    </row>
    <row r="478" spans="1:10">
      <c r="A478" t="s">
        <v>8219</v>
      </c>
      <c r="B478">
        <v>211</v>
      </c>
      <c r="I478" t="s">
        <v>8221</v>
      </c>
      <c r="J478">
        <v>98</v>
      </c>
    </row>
    <row r="479" spans="1:10">
      <c r="A479" t="s">
        <v>8219</v>
      </c>
      <c r="B479">
        <v>21</v>
      </c>
      <c r="I479" t="s">
        <v>8221</v>
      </c>
      <c r="J479">
        <v>4</v>
      </c>
    </row>
    <row r="480" spans="1:10">
      <c r="A480" t="s">
        <v>8219</v>
      </c>
      <c r="B480">
        <v>61</v>
      </c>
      <c r="I480" t="s">
        <v>8221</v>
      </c>
      <c r="J480">
        <v>3</v>
      </c>
    </row>
    <row r="481" spans="1:10">
      <c r="A481" t="s">
        <v>8219</v>
      </c>
      <c r="B481">
        <v>30</v>
      </c>
      <c r="I481" t="s">
        <v>8221</v>
      </c>
      <c r="J481">
        <v>1</v>
      </c>
    </row>
    <row r="482" spans="1:10">
      <c r="A482" t="s">
        <v>8219</v>
      </c>
      <c r="B482">
        <v>375</v>
      </c>
      <c r="I482" t="s">
        <v>8221</v>
      </c>
      <c r="J482">
        <v>0</v>
      </c>
    </row>
    <row r="483" spans="1:10">
      <c r="A483" t="s">
        <v>8219</v>
      </c>
      <c r="B483">
        <v>111</v>
      </c>
      <c r="I483" t="s">
        <v>8221</v>
      </c>
      <c r="J483">
        <v>9</v>
      </c>
    </row>
    <row r="484" spans="1:10">
      <c r="A484" t="s">
        <v>8219</v>
      </c>
      <c r="B484">
        <v>123</v>
      </c>
      <c r="I484" t="s">
        <v>8221</v>
      </c>
      <c r="J484">
        <v>2</v>
      </c>
    </row>
    <row r="485" spans="1:10">
      <c r="A485" t="s">
        <v>8219</v>
      </c>
      <c r="B485">
        <v>70</v>
      </c>
      <c r="I485" t="s">
        <v>8221</v>
      </c>
      <c r="J485">
        <v>0</v>
      </c>
    </row>
    <row r="486" spans="1:10">
      <c r="A486" t="s">
        <v>8219</v>
      </c>
      <c r="B486">
        <v>85</v>
      </c>
      <c r="I486" t="s">
        <v>8221</v>
      </c>
      <c r="J486">
        <v>147</v>
      </c>
    </row>
    <row r="487" spans="1:10">
      <c r="A487" t="s">
        <v>8219</v>
      </c>
      <c r="B487">
        <v>86</v>
      </c>
      <c r="I487" t="s">
        <v>8221</v>
      </c>
      <c r="J487">
        <v>49</v>
      </c>
    </row>
    <row r="488" spans="1:10">
      <c r="A488" t="s">
        <v>8219</v>
      </c>
      <c r="B488">
        <v>13</v>
      </c>
      <c r="I488" t="s">
        <v>8221</v>
      </c>
      <c r="J488">
        <v>1</v>
      </c>
    </row>
    <row r="489" spans="1:10">
      <c r="A489" t="s">
        <v>8219</v>
      </c>
      <c r="B489">
        <v>33</v>
      </c>
      <c r="I489" t="s">
        <v>8221</v>
      </c>
      <c r="J489">
        <v>2</v>
      </c>
    </row>
    <row r="490" spans="1:10">
      <c r="A490" t="s">
        <v>8219</v>
      </c>
      <c r="B490">
        <v>15</v>
      </c>
      <c r="I490" t="s">
        <v>8221</v>
      </c>
      <c r="J490">
        <v>7</v>
      </c>
    </row>
    <row r="491" spans="1:10">
      <c r="A491" t="s">
        <v>8219</v>
      </c>
      <c r="B491">
        <v>273</v>
      </c>
      <c r="I491" t="s">
        <v>8221</v>
      </c>
      <c r="J491">
        <v>4</v>
      </c>
    </row>
    <row r="492" spans="1:10">
      <c r="A492" t="s">
        <v>8219</v>
      </c>
      <c r="B492">
        <v>714</v>
      </c>
      <c r="I492" t="s">
        <v>8221</v>
      </c>
      <c r="J492">
        <v>27</v>
      </c>
    </row>
    <row r="493" spans="1:10">
      <c r="A493" t="s">
        <v>8219</v>
      </c>
      <c r="B493">
        <v>170</v>
      </c>
      <c r="I493" t="s">
        <v>8221</v>
      </c>
      <c r="J493">
        <v>94</v>
      </c>
    </row>
    <row r="494" spans="1:10">
      <c r="A494" t="s">
        <v>8219</v>
      </c>
      <c r="B494">
        <v>512</v>
      </c>
      <c r="I494" t="s">
        <v>8221</v>
      </c>
      <c r="J494">
        <v>29</v>
      </c>
    </row>
    <row r="495" spans="1:10">
      <c r="A495" t="s">
        <v>8219</v>
      </c>
      <c r="B495">
        <v>314</v>
      </c>
      <c r="I495" t="s">
        <v>8221</v>
      </c>
      <c r="J495">
        <v>7</v>
      </c>
    </row>
    <row r="496" spans="1:10">
      <c r="A496" t="s">
        <v>8219</v>
      </c>
      <c r="B496">
        <v>167</v>
      </c>
      <c r="I496" t="s">
        <v>8221</v>
      </c>
      <c r="J496">
        <v>22</v>
      </c>
    </row>
    <row r="497" spans="1:10">
      <c r="A497" t="s">
        <v>8219</v>
      </c>
      <c r="B497">
        <v>9</v>
      </c>
      <c r="I497" t="s">
        <v>8221</v>
      </c>
      <c r="J497">
        <v>1</v>
      </c>
    </row>
    <row r="498" spans="1:10">
      <c r="A498" t="s">
        <v>8219</v>
      </c>
      <c r="B498">
        <v>103</v>
      </c>
      <c r="I498" t="s">
        <v>8221</v>
      </c>
      <c r="J498">
        <v>10</v>
      </c>
    </row>
    <row r="499" spans="1:10">
      <c r="A499" t="s">
        <v>8219</v>
      </c>
      <c r="B499">
        <v>111</v>
      </c>
      <c r="I499" t="s">
        <v>8221</v>
      </c>
      <c r="J499">
        <v>6</v>
      </c>
    </row>
    <row r="500" spans="1:10">
      <c r="A500" t="s">
        <v>8219</v>
      </c>
      <c r="B500">
        <v>271</v>
      </c>
      <c r="I500" t="s">
        <v>8221</v>
      </c>
      <c r="J500">
        <v>24</v>
      </c>
    </row>
    <row r="501" spans="1:10">
      <c r="A501" t="s">
        <v>8219</v>
      </c>
      <c r="B501">
        <v>101</v>
      </c>
      <c r="I501" t="s">
        <v>8221</v>
      </c>
      <c r="J501">
        <v>15</v>
      </c>
    </row>
    <row r="502" spans="1:10">
      <c r="A502" t="s">
        <v>8219</v>
      </c>
      <c r="B502">
        <v>57</v>
      </c>
      <c r="I502" t="s">
        <v>8221</v>
      </c>
      <c r="J502">
        <v>37</v>
      </c>
    </row>
    <row r="503" spans="1:10">
      <c r="A503" t="s">
        <v>8219</v>
      </c>
      <c r="B503">
        <v>62</v>
      </c>
      <c r="I503" t="s">
        <v>8221</v>
      </c>
      <c r="J503">
        <v>20</v>
      </c>
    </row>
    <row r="504" spans="1:10">
      <c r="A504" t="s">
        <v>8219</v>
      </c>
      <c r="B504">
        <v>32</v>
      </c>
      <c r="I504" t="s">
        <v>8221</v>
      </c>
      <c r="J504">
        <v>7</v>
      </c>
    </row>
    <row r="505" spans="1:10">
      <c r="A505" t="s">
        <v>8219</v>
      </c>
      <c r="B505">
        <v>141</v>
      </c>
      <c r="I505" t="s">
        <v>8221</v>
      </c>
      <c r="J505">
        <v>0</v>
      </c>
    </row>
    <row r="506" spans="1:10">
      <c r="A506" t="s">
        <v>8219</v>
      </c>
      <c r="B506">
        <v>75</v>
      </c>
      <c r="I506" t="s">
        <v>8221</v>
      </c>
      <c r="J506">
        <v>21</v>
      </c>
    </row>
    <row r="507" spans="1:10">
      <c r="A507" t="s">
        <v>8219</v>
      </c>
      <c r="B507">
        <v>46</v>
      </c>
      <c r="I507" t="s">
        <v>8221</v>
      </c>
      <c r="J507">
        <v>3</v>
      </c>
    </row>
    <row r="508" spans="1:10">
      <c r="A508" t="s">
        <v>8219</v>
      </c>
      <c r="B508">
        <v>103</v>
      </c>
      <c r="I508" t="s">
        <v>8221</v>
      </c>
      <c r="J508">
        <v>11</v>
      </c>
    </row>
    <row r="509" spans="1:10">
      <c r="A509" t="s">
        <v>8219</v>
      </c>
      <c r="B509">
        <v>6</v>
      </c>
      <c r="I509" t="s">
        <v>8221</v>
      </c>
      <c r="J509">
        <v>1</v>
      </c>
    </row>
    <row r="510" spans="1:10">
      <c r="A510" t="s">
        <v>8219</v>
      </c>
      <c r="B510">
        <v>83</v>
      </c>
      <c r="I510" t="s">
        <v>8221</v>
      </c>
      <c r="J510">
        <v>312</v>
      </c>
    </row>
    <row r="511" spans="1:10">
      <c r="A511" t="s">
        <v>8219</v>
      </c>
      <c r="B511">
        <v>108</v>
      </c>
      <c r="I511" t="s">
        <v>8221</v>
      </c>
      <c r="J511">
        <v>1</v>
      </c>
    </row>
    <row r="512" spans="1:10">
      <c r="A512" t="s">
        <v>8219</v>
      </c>
      <c r="B512">
        <v>25</v>
      </c>
      <c r="I512" t="s">
        <v>8221</v>
      </c>
      <c r="J512">
        <v>3</v>
      </c>
    </row>
    <row r="513" spans="1:10">
      <c r="A513" t="s">
        <v>8219</v>
      </c>
      <c r="B513">
        <v>549</v>
      </c>
      <c r="I513" t="s">
        <v>8221</v>
      </c>
      <c r="J513">
        <v>4</v>
      </c>
    </row>
    <row r="514" spans="1:10">
      <c r="A514" t="s">
        <v>8219</v>
      </c>
      <c r="B514">
        <v>222</v>
      </c>
      <c r="I514" t="s">
        <v>8221</v>
      </c>
      <c r="J514">
        <v>10</v>
      </c>
    </row>
    <row r="515" spans="1:10">
      <c r="A515" t="s">
        <v>8219</v>
      </c>
      <c r="B515">
        <v>183</v>
      </c>
      <c r="I515" t="s">
        <v>8221</v>
      </c>
      <c r="J515">
        <v>8</v>
      </c>
    </row>
    <row r="516" spans="1:10">
      <c r="A516" t="s">
        <v>8219</v>
      </c>
      <c r="B516">
        <v>89</v>
      </c>
      <c r="I516" t="s">
        <v>8221</v>
      </c>
      <c r="J516">
        <v>3</v>
      </c>
    </row>
    <row r="517" spans="1:10">
      <c r="A517" t="s">
        <v>8219</v>
      </c>
      <c r="B517">
        <v>253</v>
      </c>
      <c r="I517" t="s">
        <v>8221</v>
      </c>
      <c r="J517">
        <v>1</v>
      </c>
    </row>
    <row r="518" spans="1:10">
      <c r="A518" t="s">
        <v>8219</v>
      </c>
      <c r="B518">
        <v>140</v>
      </c>
      <c r="I518" t="s">
        <v>8221</v>
      </c>
      <c r="J518">
        <v>0</v>
      </c>
    </row>
    <row r="519" spans="1:10">
      <c r="A519" t="s">
        <v>8219</v>
      </c>
      <c r="B519">
        <v>103</v>
      </c>
      <c r="I519" t="s">
        <v>8221</v>
      </c>
      <c r="J519">
        <v>5</v>
      </c>
    </row>
    <row r="520" spans="1:10">
      <c r="A520" t="s">
        <v>8219</v>
      </c>
      <c r="B520">
        <v>138</v>
      </c>
      <c r="I520" t="s">
        <v>8221</v>
      </c>
      <c r="J520">
        <v>0</v>
      </c>
    </row>
    <row r="521" spans="1:10">
      <c r="A521" t="s">
        <v>8219</v>
      </c>
      <c r="B521">
        <v>191</v>
      </c>
      <c r="I521" t="s">
        <v>8221</v>
      </c>
      <c r="J521">
        <v>3</v>
      </c>
    </row>
    <row r="522" spans="1:10">
      <c r="A522" t="s">
        <v>8219</v>
      </c>
      <c r="B522">
        <v>45</v>
      </c>
      <c r="I522" t="s">
        <v>8221</v>
      </c>
      <c r="J522">
        <v>7</v>
      </c>
    </row>
    <row r="523" spans="1:10">
      <c r="A523" t="s">
        <v>8219</v>
      </c>
      <c r="B523">
        <v>17</v>
      </c>
      <c r="I523" t="s">
        <v>8221</v>
      </c>
      <c r="J523">
        <v>0</v>
      </c>
    </row>
    <row r="524" spans="1:10">
      <c r="A524" t="s">
        <v>8219</v>
      </c>
      <c r="B524">
        <v>31</v>
      </c>
      <c r="I524" t="s">
        <v>8221</v>
      </c>
      <c r="J524">
        <v>2</v>
      </c>
    </row>
    <row r="525" spans="1:10">
      <c r="A525" t="s">
        <v>8219</v>
      </c>
      <c r="B525">
        <v>50</v>
      </c>
      <c r="I525" t="s">
        <v>8221</v>
      </c>
      <c r="J525">
        <v>23</v>
      </c>
    </row>
    <row r="526" spans="1:10">
      <c r="A526" t="s">
        <v>8219</v>
      </c>
      <c r="B526">
        <v>59</v>
      </c>
      <c r="I526" t="s">
        <v>8221</v>
      </c>
      <c r="J526">
        <v>1</v>
      </c>
    </row>
    <row r="527" spans="1:10">
      <c r="A527" t="s">
        <v>8219</v>
      </c>
      <c r="B527">
        <v>81</v>
      </c>
      <c r="I527" t="s">
        <v>8221</v>
      </c>
      <c r="J527">
        <v>2</v>
      </c>
    </row>
    <row r="528" spans="1:10">
      <c r="A528" t="s">
        <v>8219</v>
      </c>
      <c r="B528">
        <v>508</v>
      </c>
      <c r="I528" t="s">
        <v>8221</v>
      </c>
      <c r="J528">
        <v>3</v>
      </c>
    </row>
    <row r="529" spans="1:10">
      <c r="A529" t="s">
        <v>8219</v>
      </c>
      <c r="B529">
        <v>74</v>
      </c>
      <c r="I529" t="s">
        <v>8221</v>
      </c>
      <c r="J529">
        <v>0</v>
      </c>
    </row>
    <row r="530" spans="1:10">
      <c r="A530" t="s">
        <v>8219</v>
      </c>
      <c r="B530">
        <v>141</v>
      </c>
      <c r="I530" t="s">
        <v>8221</v>
      </c>
      <c r="J530">
        <v>13</v>
      </c>
    </row>
    <row r="531" spans="1:10">
      <c r="A531" t="s">
        <v>8219</v>
      </c>
      <c r="B531">
        <v>711</v>
      </c>
      <c r="I531" t="s">
        <v>8221</v>
      </c>
      <c r="J531">
        <v>1</v>
      </c>
    </row>
    <row r="532" spans="1:10">
      <c r="A532" t="s">
        <v>8219</v>
      </c>
      <c r="B532">
        <v>141</v>
      </c>
      <c r="I532" t="s">
        <v>8221</v>
      </c>
      <c r="J532">
        <v>1</v>
      </c>
    </row>
    <row r="533" spans="1:10">
      <c r="A533" t="s">
        <v>8219</v>
      </c>
      <c r="B533">
        <v>109</v>
      </c>
      <c r="I533" t="s">
        <v>8221</v>
      </c>
      <c r="J533">
        <v>1</v>
      </c>
    </row>
    <row r="534" spans="1:10">
      <c r="A534" t="s">
        <v>8219</v>
      </c>
      <c r="B534">
        <v>361</v>
      </c>
      <c r="I534" t="s">
        <v>8221</v>
      </c>
      <c r="J534">
        <v>6</v>
      </c>
    </row>
    <row r="535" spans="1:10">
      <c r="A535" t="s">
        <v>8219</v>
      </c>
      <c r="B535">
        <v>176</v>
      </c>
      <c r="I535" t="s">
        <v>8221</v>
      </c>
      <c r="J535">
        <v>39</v>
      </c>
    </row>
    <row r="536" spans="1:10">
      <c r="A536" t="s">
        <v>8219</v>
      </c>
      <c r="B536">
        <v>670</v>
      </c>
      <c r="I536" t="s">
        <v>8221</v>
      </c>
      <c r="J536">
        <v>4</v>
      </c>
    </row>
    <row r="537" spans="1:10">
      <c r="A537" t="s">
        <v>8219</v>
      </c>
      <c r="B537">
        <v>96</v>
      </c>
      <c r="I537" t="s">
        <v>8221</v>
      </c>
      <c r="J537">
        <v>1</v>
      </c>
    </row>
    <row r="538" spans="1:10">
      <c r="A538" t="s">
        <v>8219</v>
      </c>
      <c r="B538">
        <v>74</v>
      </c>
      <c r="I538" t="s">
        <v>8221</v>
      </c>
      <c r="J538">
        <v>0</v>
      </c>
    </row>
    <row r="539" spans="1:10">
      <c r="A539" t="s">
        <v>8219</v>
      </c>
      <c r="B539">
        <v>52</v>
      </c>
      <c r="I539" t="s">
        <v>8221</v>
      </c>
      <c r="J539">
        <v>0</v>
      </c>
    </row>
    <row r="540" spans="1:10">
      <c r="A540" t="s">
        <v>8219</v>
      </c>
      <c r="B540">
        <v>105</v>
      </c>
      <c r="I540" t="s">
        <v>8221</v>
      </c>
      <c r="J540">
        <v>0</v>
      </c>
    </row>
    <row r="541" spans="1:10">
      <c r="A541" t="s">
        <v>8219</v>
      </c>
      <c r="B541">
        <v>41</v>
      </c>
      <c r="I541" t="s">
        <v>8221</v>
      </c>
      <c r="J541">
        <v>8</v>
      </c>
    </row>
    <row r="542" spans="1:10">
      <c r="A542" t="s">
        <v>8219</v>
      </c>
      <c r="B542">
        <v>34</v>
      </c>
      <c r="I542" t="s">
        <v>8221</v>
      </c>
      <c r="J542">
        <v>0</v>
      </c>
    </row>
    <row r="543" spans="1:10">
      <c r="A543" t="s">
        <v>8219</v>
      </c>
      <c r="B543">
        <v>66</v>
      </c>
      <c r="I543" t="s">
        <v>8221</v>
      </c>
      <c r="J543">
        <v>1</v>
      </c>
    </row>
    <row r="544" spans="1:10">
      <c r="A544" t="s">
        <v>8219</v>
      </c>
      <c r="B544">
        <v>50</v>
      </c>
      <c r="I544" t="s">
        <v>8221</v>
      </c>
      <c r="J544">
        <v>12</v>
      </c>
    </row>
    <row r="545" spans="1:10">
      <c r="A545" t="s">
        <v>8219</v>
      </c>
      <c r="B545">
        <v>159</v>
      </c>
      <c r="I545" t="s">
        <v>8221</v>
      </c>
      <c r="J545">
        <v>0</v>
      </c>
    </row>
    <row r="546" spans="1:10">
      <c r="A546" t="s">
        <v>8219</v>
      </c>
      <c r="B546">
        <v>182</v>
      </c>
      <c r="I546" t="s">
        <v>8221</v>
      </c>
      <c r="J546">
        <v>3</v>
      </c>
    </row>
    <row r="547" spans="1:10">
      <c r="A547" t="s">
        <v>8219</v>
      </c>
      <c r="B547">
        <v>206</v>
      </c>
      <c r="I547" t="s">
        <v>8221</v>
      </c>
      <c r="J547">
        <v>2</v>
      </c>
    </row>
    <row r="548" spans="1:10">
      <c r="A548" t="s">
        <v>8219</v>
      </c>
      <c r="B548">
        <v>169</v>
      </c>
      <c r="I548" t="s">
        <v>8221</v>
      </c>
      <c r="J548">
        <v>6</v>
      </c>
    </row>
    <row r="549" spans="1:10">
      <c r="A549" t="s">
        <v>8219</v>
      </c>
      <c r="B549">
        <v>31</v>
      </c>
      <c r="I549" t="s">
        <v>8221</v>
      </c>
      <c r="J549">
        <v>0</v>
      </c>
    </row>
    <row r="550" spans="1:10">
      <c r="A550" t="s">
        <v>8219</v>
      </c>
      <c r="B550">
        <v>28</v>
      </c>
      <c r="I550" t="s">
        <v>8221</v>
      </c>
      <c r="J550">
        <v>15</v>
      </c>
    </row>
    <row r="551" spans="1:10">
      <c r="A551" t="s">
        <v>8219</v>
      </c>
      <c r="B551">
        <v>54</v>
      </c>
      <c r="I551" t="s">
        <v>8221</v>
      </c>
      <c r="J551">
        <v>1</v>
      </c>
    </row>
    <row r="552" spans="1:10">
      <c r="A552" t="s">
        <v>8219</v>
      </c>
      <c r="B552">
        <v>467</v>
      </c>
      <c r="I552" t="s">
        <v>8221</v>
      </c>
      <c r="J552">
        <v>3</v>
      </c>
    </row>
    <row r="553" spans="1:10">
      <c r="A553" t="s">
        <v>8219</v>
      </c>
      <c r="B553">
        <v>389</v>
      </c>
      <c r="I553" t="s">
        <v>8221</v>
      </c>
      <c r="J553">
        <v>8</v>
      </c>
    </row>
    <row r="554" spans="1:10">
      <c r="A554" t="s">
        <v>8219</v>
      </c>
      <c r="B554">
        <v>68</v>
      </c>
      <c r="I554" t="s">
        <v>8221</v>
      </c>
      <c r="J554">
        <v>0</v>
      </c>
    </row>
    <row r="555" spans="1:10">
      <c r="A555" t="s">
        <v>8219</v>
      </c>
      <c r="B555">
        <v>413</v>
      </c>
      <c r="I555" t="s">
        <v>8221</v>
      </c>
      <c r="J555">
        <v>3</v>
      </c>
    </row>
    <row r="556" spans="1:10">
      <c r="A556" t="s">
        <v>8219</v>
      </c>
      <c r="B556">
        <v>190</v>
      </c>
      <c r="I556" t="s">
        <v>8221</v>
      </c>
      <c r="J556">
        <v>3</v>
      </c>
    </row>
    <row r="557" spans="1:10">
      <c r="A557" t="s">
        <v>8219</v>
      </c>
      <c r="B557">
        <v>189</v>
      </c>
      <c r="I557" t="s">
        <v>8221</v>
      </c>
      <c r="J557">
        <v>0</v>
      </c>
    </row>
    <row r="558" spans="1:10">
      <c r="A558" t="s">
        <v>8219</v>
      </c>
      <c r="B558">
        <v>130</v>
      </c>
      <c r="I558" t="s">
        <v>8221</v>
      </c>
      <c r="J558">
        <v>19</v>
      </c>
    </row>
    <row r="559" spans="1:10">
      <c r="A559" t="s">
        <v>8219</v>
      </c>
      <c r="B559">
        <v>74</v>
      </c>
      <c r="I559" t="s">
        <v>8221</v>
      </c>
      <c r="J559">
        <v>0</v>
      </c>
    </row>
    <row r="560" spans="1:10">
      <c r="A560" t="s">
        <v>8219</v>
      </c>
      <c r="B560">
        <v>274</v>
      </c>
      <c r="I560" t="s">
        <v>8221</v>
      </c>
      <c r="J560">
        <v>2</v>
      </c>
    </row>
    <row r="561" spans="1:10">
      <c r="A561" t="s">
        <v>8219</v>
      </c>
      <c r="B561">
        <v>22</v>
      </c>
      <c r="I561" t="s">
        <v>8221</v>
      </c>
      <c r="J561">
        <v>0</v>
      </c>
    </row>
    <row r="562" spans="1:10">
      <c r="A562" t="s">
        <v>8219</v>
      </c>
      <c r="B562">
        <v>31</v>
      </c>
      <c r="I562" t="s">
        <v>8221</v>
      </c>
      <c r="J562">
        <v>0</v>
      </c>
    </row>
    <row r="563" spans="1:10">
      <c r="A563" t="s">
        <v>8219</v>
      </c>
      <c r="B563">
        <v>63</v>
      </c>
      <c r="I563" t="s">
        <v>8221</v>
      </c>
      <c r="J563">
        <v>25</v>
      </c>
    </row>
    <row r="564" spans="1:10">
      <c r="A564" t="s">
        <v>8219</v>
      </c>
      <c r="B564">
        <v>20</v>
      </c>
      <c r="I564" t="s">
        <v>8221</v>
      </c>
      <c r="J564">
        <v>8</v>
      </c>
    </row>
    <row r="565" spans="1:10">
      <c r="A565" t="s">
        <v>8219</v>
      </c>
      <c r="B565">
        <v>25</v>
      </c>
      <c r="I565" t="s">
        <v>8221</v>
      </c>
      <c r="J565">
        <v>16</v>
      </c>
    </row>
    <row r="566" spans="1:10">
      <c r="A566" t="s">
        <v>8219</v>
      </c>
      <c r="B566">
        <v>61</v>
      </c>
      <c r="I566" t="s">
        <v>8221</v>
      </c>
      <c r="J566">
        <v>3</v>
      </c>
    </row>
    <row r="567" spans="1:10">
      <c r="A567" t="s">
        <v>8219</v>
      </c>
      <c r="B567">
        <v>52</v>
      </c>
      <c r="I567" t="s">
        <v>8221</v>
      </c>
      <c r="J567">
        <v>3</v>
      </c>
    </row>
    <row r="568" spans="1:10">
      <c r="A568" t="s">
        <v>8219</v>
      </c>
      <c r="B568">
        <v>86</v>
      </c>
      <c r="I568" t="s">
        <v>8221</v>
      </c>
      <c r="J568">
        <v>2</v>
      </c>
    </row>
    <row r="569" spans="1:10">
      <c r="A569" t="s">
        <v>8219</v>
      </c>
      <c r="B569">
        <v>42</v>
      </c>
      <c r="I569" t="s">
        <v>8221</v>
      </c>
      <c r="J569">
        <v>1</v>
      </c>
    </row>
    <row r="570" spans="1:10">
      <c r="A570" t="s">
        <v>8219</v>
      </c>
      <c r="B570">
        <v>52</v>
      </c>
      <c r="I570" t="s">
        <v>8221</v>
      </c>
      <c r="J570">
        <v>0</v>
      </c>
    </row>
    <row r="571" spans="1:10">
      <c r="A571" t="s">
        <v>8219</v>
      </c>
      <c r="B571">
        <v>120</v>
      </c>
      <c r="I571" t="s">
        <v>8221</v>
      </c>
      <c r="J571">
        <v>1</v>
      </c>
    </row>
    <row r="572" spans="1:10">
      <c r="A572" t="s">
        <v>8219</v>
      </c>
      <c r="B572">
        <v>22</v>
      </c>
      <c r="I572" t="s">
        <v>8221</v>
      </c>
      <c r="J572">
        <v>19</v>
      </c>
    </row>
    <row r="573" spans="1:10">
      <c r="A573" t="s">
        <v>8219</v>
      </c>
      <c r="B573">
        <v>64</v>
      </c>
      <c r="I573" t="s">
        <v>8221</v>
      </c>
      <c r="J573">
        <v>9</v>
      </c>
    </row>
    <row r="574" spans="1:10">
      <c r="A574" t="s">
        <v>8219</v>
      </c>
      <c r="B574">
        <v>23</v>
      </c>
      <c r="I574" t="s">
        <v>8221</v>
      </c>
      <c r="J574">
        <v>1</v>
      </c>
    </row>
    <row r="575" spans="1:10">
      <c r="A575" t="s">
        <v>8219</v>
      </c>
      <c r="B575">
        <v>238</v>
      </c>
      <c r="I575" t="s">
        <v>8221</v>
      </c>
      <c r="J575">
        <v>0</v>
      </c>
    </row>
    <row r="576" spans="1:10">
      <c r="A576" t="s">
        <v>8219</v>
      </c>
      <c r="B576">
        <v>33</v>
      </c>
      <c r="I576" t="s">
        <v>8221</v>
      </c>
      <c r="J576">
        <v>1</v>
      </c>
    </row>
    <row r="577" spans="1:10">
      <c r="A577" t="s">
        <v>8219</v>
      </c>
      <c r="B577">
        <v>32</v>
      </c>
      <c r="I577" t="s">
        <v>8221</v>
      </c>
      <c r="J577">
        <v>5</v>
      </c>
    </row>
    <row r="578" spans="1:10">
      <c r="A578" t="s">
        <v>8219</v>
      </c>
      <c r="B578">
        <v>24</v>
      </c>
      <c r="I578" t="s">
        <v>8221</v>
      </c>
      <c r="J578">
        <v>85</v>
      </c>
    </row>
    <row r="579" spans="1:10">
      <c r="A579" t="s">
        <v>8219</v>
      </c>
      <c r="B579">
        <v>29</v>
      </c>
      <c r="I579" t="s">
        <v>8221</v>
      </c>
      <c r="J579">
        <v>3</v>
      </c>
    </row>
    <row r="580" spans="1:10">
      <c r="A580" t="s">
        <v>8219</v>
      </c>
      <c r="B580">
        <v>50</v>
      </c>
      <c r="I580" t="s">
        <v>8221</v>
      </c>
      <c r="J580">
        <v>4</v>
      </c>
    </row>
    <row r="581" spans="1:10">
      <c r="A581" t="s">
        <v>8219</v>
      </c>
      <c r="B581">
        <v>108</v>
      </c>
      <c r="I581" t="s">
        <v>8221</v>
      </c>
      <c r="J581">
        <v>3</v>
      </c>
    </row>
    <row r="582" spans="1:10">
      <c r="A582" t="s">
        <v>8219</v>
      </c>
      <c r="B582">
        <v>139</v>
      </c>
      <c r="I582" t="s">
        <v>8221</v>
      </c>
      <c r="J582">
        <v>5</v>
      </c>
    </row>
    <row r="583" spans="1:10">
      <c r="A583" t="s">
        <v>8219</v>
      </c>
      <c r="B583">
        <v>7</v>
      </c>
      <c r="I583" t="s">
        <v>8221</v>
      </c>
      <c r="J583">
        <v>17</v>
      </c>
    </row>
    <row r="584" spans="1:10">
      <c r="A584" t="s">
        <v>8219</v>
      </c>
      <c r="B584">
        <v>149</v>
      </c>
      <c r="I584" t="s">
        <v>8221</v>
      </c>
      <c r="J584">
        <v>3</v>
      </c>
    </row>
    <row r="585" spans="1:10">
      <c r="A585" t="s">
        <v>8219</v>
      </c>
      <c r="B585">
        <v>31</v>
      </c>
      <c r="I585" t="s">
        <v>8221</v>
      </c>
      <c r="J585">
        <v>2</v>
      </c>
    </row>
    <row r="586" spans="1:10">
      <c r="A586" t="s">
        <v>8219</v>
      </c>
      <c r="B586">
        <v>26</v>
      </c>
      <c r="I586" t="s">
        <v>8221</v>
      </c>
      <c r="J586">
        <v>6</v>
      </c>
    </row>
    <row r="587" spans="1:10">
      <c r="A587" t="s">
        <v>8219</v>
      </c>
      <c r="B587">
        <v>172</v>
      </c>
      <c r="I587" t="s">
        <v>8221</v>
      </c>
      <c r="J587">
        <v>0</v>
      </c>
    </row>
    <row r="588" spans="1:10">
      <c r="A588" t="s">
        <v>8219</v>
      </c>
      <c r="B588">
        <v>78</v>
      </c>
      <c r="I588" t="s">
        <v>8221</v>
      </c>
      <c r="J588">
        <v>1</v>
      </c>
    </row>
    <row r="589" spans="1:10">
      <c r="A589" t="s">
        <v>8219</v>
      </c>
      <c r="B589">
        <v>120</v>
      </c>
      <c r="I589" t="s">
        <v>8221</v>
      </c>
      <c r="J589">
        <v>3</v>
      </c>
    </row>
    <row r="590" spans="1:10">
      <c r="A590" t="s">
        <v>8219</v>
      </c>
      <c r="B590">
        <v>227</v>
      </c>
      <c r="I590" t="s">
        <v>8221</v>
      </c>
      <c r="J590">
        <v>13</v>
      </c>
    </row>
    <row r="591" spans="1:10">
      <c r="A591" t="s">
        <v>8219</v>
      </c>
      <c r="B591">
        <v>42</v>
      </c>
      <c r="I591" t="s">
        <v>8221</v>
      </c>
      <c r="J591">
        <v>1</v>
      </c>
    </row>
    <row r="592" spans="1:10">
      <c r="A592" t="s">
        <v>8219</v>
      </c>
      <c r="B592">
        <v>64</v>
      </c>
      <c r="I592" t="s">
        <v>8221</v>
      </c>
      <c r="J592">
        <v>1</v>
      </c>
    </row>
    <row r="593" spans="1:10">
      <c r="A593" t="s">
        <v>8219</v>
      </c>
      <c r="B593">
        <v>121</v>
      </c>
      <c r="I593" t="s">
        <v>8221</v>
      </c>
      <c r="J593">
        <v>9</v>
      </c>
    </row>
    <row r="594" spans="1:10">
      <c r="A594" t="s">
        <v>8219</v>
      </c>
      <c r="B594">
        <v>87</v>
      </c>
      <c r="I594" t="s">
        <v>8221</v>
      </c>
      <c r="J594">
        <v>0</v>
      </c>
    </row>
    <row r="595" spans="1:10">
      <c r="A595" t="s">
        <v>8219</v>
      </c>
      <c r="B595">
        <v>65</v>
      </c>
      <c r="I595" t="s">
        <v>8221</v>
      </c>
      <c r="J595">
        <v>2</v>
      </c>
    </row>
    <row r="596" spans="1:10">
      <c r="A596" t="s">
        <v>8219</v>
      </c>
      <c r="B596">
        <v>49</v>
      </c>
      <c r="I596" t="s">
        <v>8221</v>
      </c>
      <c r="J596">
        <v>1</v>
      </c>
    </row>
    <row r="597" spans="1:10">
      <c r="A597" t="s">
        <v>8219</v>
      </c>
      <c r="B597">
        <v>19</v>
      </c>
      <c r="I597" t="s">
        <v>8221</v>
      </c>
      <c r="J597">
        <v>10</v>
      </c>
    </row>
    <row r="598" spans="1:10">
      <c r="A598" t="s">
        <v>8219</v>
      </c>
      <c r="B598">
        <v>81</v>
      </c>
      <c r="I598" t="s">
        <v>8221</v>
      </c>
      <c r="J598">
        <v>3</v>
      </c>
    </row>
    <row r="599" spans="1:10">
      <c r="A599" t="s">
        <v>8219</v>
      </c>
      <c r="B599">
        <v>264</v>
      </c>
      <c r="I599" t="s">
        <v>8221</v>
      </c>
      <c r="J599">
        <v>2</v>
      </c>
    </row>
    <row r="600" spans="1:10">
      <c r="A600" t="s">
        <v>8219</v>
      </c>
      <c r="B600">
        <v>25</v>
      </c>
      <c r="I600" t="s">
        <v>8221</v>
      </c>
      <c r="J600">
        <v>2</v>
      </c>
    </row>
    <row r="601" spans="1:10">
      <c r="A601" t="s">
        <v>8219</v>
      </c>
      <c r="B601">
        <v>5</v>
      </c>
      <c r="I601" t="s">
        <v>8221</v>
      </c>
      <c r="J601">
        <v>1</v>
      </c>
    </row>
    <row r="602" spans="1:10">
      <c r="A602" t="s">
        <v>8219</v>
      </c>
      <c r="B602">
        <v>144</v>
      </c>
      <c r="I602" t="s">
        <v>8221</v>
      </c>
      <c r="J602">
        <v>14</v>
      </c>
    </row>
    <row r="603" spans="1:10">
      <c r="A603" t="s">
        <v>8219</v>
      </c>
      <c r="B603">
        <v>92</v>
      </c>
      <c r="I603" t="s">
        <v>8221</v>
      </c>
      <c r="J603">
        <v>0</v>
      </c>
    </row>
    <row r="604" spans="1:10">
      <c r="A604" t="s">
        <v>8219</v>
      </c>
      <c r="B604">
        <v>147</v>
      </c>
      <c r="I604" t="s">
        <v>8221</v>
      </c>
      <c r="J604">
        <v>0</v>
      </c>
    </row>
    <row r="605" spans="1:10">
      <c r="A605" t="s">
        <v>8219</v>
      </c>
      <c r="B605">
        <v>90</v>
      </c>
      <c r="I605" t="s">
        <v>8221</v>
      </c>
      <c r="J605">
        <v>4</v>
      </c>
    </row>
    <row r="606" spans="1:10">
      <c r="A606" t="s">
        <v>8219</v>
      </c>
      <c r="B606">
        <v>87</v>
      </c>
      <c r="I606" t="s">
        <v>8221</v>
      </c>
      <c r="J606">
        <v>3</v>
      </c>
    </row>
    <row r="607" spans="1:10">
      <c r="A607" t="s">
        <v>8219</v>
      </c>
      <c r="B607">
        <v>406</v>
      </c>
      <c r="I607" t="s">
        <v>8221</v>
      </c>
      <c r="J607">
        <v>0</v>
      </c>
    </row>
    <row r="608" spans="1:10">
      <c r="A608" t="s">
        <v>8219</v>
      </c>
      <c r="B608">
        <v>20</v>
      </c>
      <c r="I608" t="s">
        <v>8221</v>
      </c>
      <c r="J608">
        <v>5</v>
      </c>
    </row>
    <row r="609" spans="1:10">
      <c r="A609" t="s">
        <v>8219</v>
      </c>
      <c r="B609">
        <v>70</v>
      </c>
      <c r="I609" t="s">
        <v>8221</v>
      </c>
      <c r="J609">
        <v>47</v>
      </c>
    </row>
    <row r="610" spans="1:10">
      <c r="A610" t="s">
        <v>8219</v>
      </c>
      <c r="B610">
        <v>16</v>
      </c>
      <c r="I610" t="s">
        <v>8221</v>
      </c>
      <c r="J610">
        <v>0</v>
      </c>
    </row>
    <row r="611" spans="1:10">
      <c r="A611" t="s">
        <v>8219</v>
      </c>
      <c r="B611">
        <v>52</v>
      </c>
      <c r="I611" t="s">
        <v>8221</v>
      </c>
      <c r="J611">
        <v>10</v>
      </c>
    </row>
    <row r="612" spans="1:10">
      <c r="A612" t="s">
        <v>8219</v>
      </c>
      <c r="B612">
        <v>66</v>
      </c>
      <c r="I612" t="s">
        <v>8221</v>
      </c>
      <c r="J612">
        <v>11</v>
      </c>
    </row>
    <row r="613" spans="1:10">
      <c r="A613" t="s">
        <v>8219</v>
      </c>
      <c r="B613">
        <v>109</v>
      </c>
      <c r="I613" t="s">
        <v>8221</v>
      </c>
      <c r="J613">
        <v>2</v>
      </c>
    </row>
    <row r="614" spans="1:10">
      <c r="A614" t="s">
        <v>8219</v>
      </c>
      <c r="B614">
        <v>168</v>
      </c>
      <c r="I614" t="s">
        <v>8221</v>
      </c>
      <c r="J614">
        <v>2</v>
      </c>
    </row>
    <row r="615" spans="1:10">
      <c r="A615" t="s">
        <v>8219</v>
      </c>
      <c r="B615">
        <v>31</v>
      </c>
      <c r="I615" t="s">
        <v>8221</v>
      </c>
      <c r="J615">
        <v>22</v>
      </c>
    </row>
    <row r="616" spans="1:10">
      <c r="A616" t="s">
        <v>8219</v>
      </c>
      <c r="B616">
        <v>133</v>
      </c>
      <c r="I616" t="s">
        <v>8221</v>
      </c>
      <c r="J616">
        <v>8</v>
      </c>
    </row>
    <row r="617" spans="1:10">
      <c r="A617" t="s">
        <v>8219</v>
      </c>
      <c r="B617">
        <v>151</v>
      </c>
      <c r="I617" t="s">
        <v>8221</v>
      </c>
      <c r="J617">
        <v>6</v>
      </c>
    </row>
    <row r="618" spans="1:10">
      <c r="A618" t="s">
        <v>8219</v>
      </c>
      <c r="B618">
        <v>5</v>
      </c>
      <c r="I618" t="s">
        <v>8221</v>
      </c>
      <c r="J618">
        <v>1</v>
      </c>
    </row>
    <row r="619" spans="1:10">
      <c r="A619" t="s">
        <v>8219</v>
      </c>
      <c r="B619">
        <v>73</v>
      </c>
      <c r="I619" t="s">
        <v>8221</v>
      </c>
      <c r="J619">
        <v>3</v>
      </c>
    </row>
    <row r="620" spans="1:10">
      <c r="A620" t="s">
        <v>8219</v>
      </c>
      <c r="B620">
        <v>148</v>
      </c>
      <c r="I620" t="s">
        <v>8221</v>
      </c>
      <c r="J620">
        <v>0</v>
      </c>
    </row>
    <row r="621" spans="1:10">
      <c r="A621" t="s">
        <v>8219</v>
      </c>
      <c r="B621">
        <v>93</v>
      </c>
      <c r="I621" t="s">
        <v>8221</v>
      </c>
      <c r="J621">
        <v>0</v>
      </c>
    </row>
    <row r="622" spans="1:10">
      <c r="A622" t="s">
        <v>8219</v>
      </c>
      <c r="B622">
        <v>63</v>
      </c>
      <c r="I622" t="s">
        <v>8221</v>
      </c>
      <c r="J622">
        <v>0</v>
      </c>
    </row>
    <row r="623" spans="1:10">
      <c r="A623" t="s">
        <v>8219</v>
      </c>
      <c r="B623">
        <v>134</v>
      </c>
      <c r="I623" t="s">
        <v>8221</v>
      </c>
      <c r="J623">
        <v>0</v>
      </c>
    </row>
    <row r="624" spans="1:10">
      <c r="A624" t="s">
        <v>8219</v>
      </c>
      <c r="B624">
        <v>14</v>
      </c>
      <c r="I624" t="s">
        <v>8221</v>
      </c>
      <c r="J624">
        <v>0</v>
      </c>
    </row>
    <row r="625" spans="1:10">
      <c r="A625" t="s">
        <v>8219</v>
      </c>
      <c r="B625">
        <v>78</v>
      </c>
      <c r="I625" t="s">
        <v>8221</v>
      </c>
      <c r="J625">
        <v>3</v>
      </c>
    </row>
    <row r="626" spans="1:10">
      <c r="A626" t="s">
        <v>8219</v>
      </c>
      <c r="B626">
        <v>112</v>
      </c>
      <c r="I626" t="s">
        <v>8221</v>
      </c>
      <c r="J626">
        <v>0</v>
      </c>
    </row>
    <row r="627" spans="1:10">
      <c r="A627" t="s">
        <v>8219</v>
      </c>
      <c r="B627">
        <v>34</v>
      </c>
      <c r="I627" t="s">
        <v>8221</v>
      </c>
      <c r="J627">
        <v>0</v>
      </c>
    </row>
    <row r="628" spans="1:10">
      <c r="A628" t="s">
        <v>8219</v>
      </c>
      <c r="B628">
        <v>19</v>
      </c>
      <c r="I628" t="s">
        <v>8221</v>
      </c>
      <c r="J628">
        <v>1</v>
      </c>
    </row>
    <row r="629" spans="1:10">
      <c r="A629" t="s">
        <v>8219</v>
      </c>
      <c r="B629">
        <v>13</v>
      </c>
      <c r="I629" t="s">
        <v>8221</v>
      </c>
      <c r="J629">
        <v>6</v>
      </c>
    </row>
    <row r="630" spans="1:10">
      <c r="A630" t="s">
        <v>8219</v>
      </c>
      <c r="B630">
        <v>104</v>
      </c>
      <c r="I630" t="s">
        <v>8221</v>
      </c>
      <c r="J630">
        <v>1</v>
      </c>
    </row>
    <row r="631" spans="1:10">
      <c r="A631" t="s">
        <v>8219</v>
      </c>
      <c r="B631">
        <v>52</v>
      </c>
      <c r="I631" t="s">
        <v>8221</v>
      </c>
      <c r="J631">
        <v>2</v>
      </c>
    </row>
    <row r="632" spans="1:10">
      <c r="A632" t="s">
        <v>8219</v>
      </c>
      <c r="B632">
        <v>17</v>
      </c>
      <c r="I632" t="s">
        <v>8221</v>
      </c>
      <c r="J632">
        <v>0</v>
      </c>
    </row>
    <row r="633" spans="1:10">
      <c r="A633" t="s">
        <v>8219</v>
      </c>
      <c r="B633">
        <v>82</v>
      </c>
      <c r="I633" t="s">
        <v>8221</v>
      </c>
      <c r="J633">
        <v>3</v>
      </c>
    </row>
    <row r="634" spans="1:10">
      <c r="A634" t="s">
        <v>8219</v>
      </c>
      <c r="B634">
        <v>73</v>
      </c>
      <c r="I634" t="s">
        <v>8221</v>
      </c>
      <c r="J634">
        <v>3</v>
      </c>
    </row>
    <row r="635" spans="1:10">
      <c r="A635" t="s">
        <v>8219</v>
      </c>
      <c r="B635">
        <v>158</v>
      </c>
      <c r="I635" t="s">
        <v>8221</v>
      </c>
      <c r="J635">
        <v>0</v>
      </c>
    </row>
    <row r="636" spans="1:10">
      <c r="A636" t="s">
        <v>8219</v>
      </c>
      <c r="B636">
        <v>65</v>
      </c>
      <c r="I636" t="s">
        <v>8221</v>
      </c>
      <c r="J636">
        <v>6</v>
      </c>
    </row>
    <row r="637" spans="1:10">
      <c r="A637" t="s">
        <v>8219</v>
      </c>
      <c r="B637">
        <v>184</v>
      </c>
      <c r="I637" t="s">
        <v>8221</v>
      </c>
      <c r="J637">
        <v>0</v>
      </c>
    </row>
    <row r="638" spans="1:10">
      <c r="A638" t="s">
        <v>8219</v>
      </c>
      <c r="B638">
        <v>34</v>
      </c>
      <c r="I638" t="s">
        <v>8221</v>
      </c>
      <c r="J638">
        <v>19</v>
      </c>
    </row>
    <row r="639" spans="1:10">
      <c r="A639" t="s">
        <v>8219</v>
      </c>
      <c r="B639">
        <v>240</v>
      </c>
      <c r="I639" t="s">
        <v>8221</v>
      </c>
      <c r="J639">
        <v>1</v>
      </c>
    </row>
    <row r="640" spans="1:10">
      <c r="A640" t="s">
        <v>8219</v>
      </c>
      <c r="B640">
        <v>113</v>
      </c>
      <c r="I640" t="s">
        <v>8221</v>
      </c>
      <c r="J640">
        <v>2</v>
      </c>
    </row>
    <row r="641" spans="1:10">
      <c r="A641" t="s">
        <v>8219</v>
      </c>
      <c r="B641">
        <v>66</v>
      </c>
      <c r="I641" t="s">
        <v>8221</v>
      </c>
      <c r="J641">
        <v>0</v>
      </c>
    </row>
    <row r="642" spans="1:10">
      <c r="A642" t="s">
        <v>8219</v>
      </c>
      <c r="B642">
        <v>340</v>
      </c>
      <c r="I642" t="s">
        <v>8221</v>
      </c>
      <c r="J642">
        <v>11</v>
      </c>
    </row>
    <row r="643" spans="1:10">
      <c r="A643" t="s">
        <v>8219</v>
      </c>
      <c r="B643">
        <v>150</v>
      </c>
      <c r="I643" t="s">
        <v>8221</v>
      </c>
      <c r="J643">
        <v>0</v>
      </c>
    </row>
    <row r="644" spans="1:10">
      <c r="A644" t="s">
        <v>8219</v>
      </c>
      <c r="B644">
        <v>25</v>
      </c>
      <c r="I644" t="s">
        <v>8221</v>
      </c>
      <c r="J644">
        <v>0</v>
      </c>
    </row>
    <row r="645" spans="1:10">
      <c r="A645" t="s">
        <v>8219</v>
      </c>
      <c r="B645">
        <v>234</v>
      </c>
      <c r="I645" t="s">
        <v>8221</v>
      </c>
      <c r="J645">
        <v>1</v>
      </c>
    </row>
    <row r="646" spans="1:10">
      <c r="A646" t="s">
        <v>8219</v>
      </c>
      <c r="B646">
        <v>2602</v>
      </c>
      <c r="I646" t="s">
        <v>8221</v>
      </c>
      <c r="J646">
        <v>3</v>
      </c>
    </row>
    <row r="647" spans="1:10">
      <c r="A647" t="s">
        <v>8219</v>
      </c>
      <c r="B647">
        <v>248</v>
      </c>
      <c r="I647" t="s">
        <v>8221</v>
      </c>
      <c r="J647">
        <v>1</v>
      </c>
    </row>
    <row r="648" spans="1:10">
      <c r="A648" t="s">
        <v>8219</v>
      </c>
      <c r="B648">
        <v>600</v>
      </c>
      <c r="I648" t="s">
        <v>8221</v>
      </c>
      <c r="J648">
        <v>15</v>
      </c>
    </row>
    <row r="649" spans="1:10">
      <c r="A649" t="s">
        <v>8219</v>
      </c>
      <c r="B649">
        <v>293</v>
      </c>
      <c r="I649" t="s">
        <v>8221</v>
      </c>
      <c r="J649">
        <v>2</v>
      </c>
    </row>
    <row r="650" spans="1:10">
      <c r="A650" t="s">
        <v>8219</v>
      </c>
      <c r="B650">
        <v>321</v>
      </c>
      <c r="I650" t="s">
        <v>8221</v>
      </c>
      <c r="J650">
        <v>1</v>
      </c>
    </row>
    <row r="651" spans="1:10">
      <c r="A651" t="s">
        <v>8219</v>
      </c>
      <c r="B651">
        <v>81</v>
      </c>
      <c r="I651" t="s">
        <v>8221</v>
      </c>
      <c r="J651">
        <v>1</v>
      </c>
    </row>
    <row r="652" spans="1:10">
      <c r="A652" t="s">
        <v>8219</v>
      </c>
      <c r="B652">
        <v>343</v>
      </c>
      <c r="I652" t="s">
        <v>8221</v>
      </c>
      <c r="J652">
        <v>0</v>
      </c>
    </row>
    <row r="653" spans="1:10">
      <c r="A653" t="s">
        <v>8219</v>
      </c>
      <c r="B653">
        <v>336</v>
      </c>
      <c r="I653" t="s">
        <v>8221</v>
      </c>
      <c r="J653">
        <v>1</v>
      </c>
    </row>
    <row r="654" spans="1:10">
      <c r="A654" t="s">
        <v>8219</v>
      </c>
      <c r="B654">
        <v>47</v>
      </c>
      <c r="I654" t="s">
        <v>8221</v>
      </c>
      <c r="J654">
        <v>11</v>
      </c>
    </row>
    <row r="655" spans="1:10">
      <c r="A655" t="s">
        <v>8219</v>
      </c>
      <c r="B655">
        <v>76</v>
      </c>
      <c r="I655" t="s">
        <v>8221</v>
      </c>
      <c r="J655">
        <v>0</v>
      </c>
    </row>
    <row r="656" spans="1:10">
      <c r="A656" t="s">
        <v>8219</v>
      </c>
      <c r="B656">
        <v>441</v>
      </c>
      <c r="I656" t="s">
        <v>8221</v>
      </c>
      <c r="J656">
        <v>1</v>
      </c>
    </row>
    <row r="657" spans="1:10">
      <c r="A657" t="s">
        <v>8219</v>
      </c>
      <c r="B657">
        <v>916</v>
      </c>
      <c r="I657" t="s">
        <v>8221</v>
      </c>
      <c r="J657">
        <v>6</v>
      </c>
    </row>
    <row r="658" spans="1:10">
      <c r="A658" t="s">
        <v>8219</v>
      </c>
      <c r="B658">
        <v>369</v>
      </c>
      <c r="I658" t="s">
        <v>8221</v>
      </c>
      <c r="J658">
        <v>7</v>
      </c>
    </row>
    <row r="659" spans="1:10">
      <c r="A659" t="s">
        <v>8219</v>
      </c>
      <c r="B659">
        <v>20242</v>
      </c>
      <c r="I659" t="s">
        <v>8221</v>
      </c>
      <c r="J659">
        <v>0</v>
      </c>
    </row>
    <row r="660" spans="1:10">
      <c r="A660" t="s">
        <v>8219</v>
      </c>
      <c r="B660">
        <v>71</v>
      </c>
      <c r="I660" t="s">
        <v>8221</v>
      </c>
      <c r="J660">
        <v>16</v>
      </c>
    </row>
    <row r="661" spans="1:10">
      <c r="A661" t="s">
        <v>8219</v>
      </c>
      <c r="B661">
        <v>635</v>
      </c>
      <c r="I661" t="s">
        <v>8221</v>
      </c>
      <c r="J661">
        <v>0</v>
      </c>
    </row>
    <row r="662" spans="1:10">
      <c r="A662" t="s">
        <v>8219</v>
      </c>
      <c r="B662">
        <v>885</v>
      </c>
      <c r="I662" t="s">
        <v>8221</v>
      </c>
      <c r="J662">
        <v>0</v>
      </c>
    </row>
    <row r="663" spans="1:10">
      <c r="A663" t="s">
        <v>8219</v>
      </c>
      <c r="B663">
        <v>329</v>
      </c>
      <c r="I663" t="s">
        <v>8221</v>
      </c>
      <c r="J663">
        <v>0</v>
      </c>
    </row>
    <row r="664" spans="1:10">
      <c r="A664" t="s">
        <v>8219</v>
      </c>
      <c r="B664">
        <v>71</v>
      </c>
      <c r="I664" t="s">
        <v>8221</v>
      </c>
      <c r="J664">
        <v>12</v>
      </c>
    </row>
    <row r="665" spans="1:10">
      <c r="A665" t="s">
        <v>8219</v>
      </c>
      <c r="B665">
        <v>269</v>
      </c>
      <c r="I665" t="s">
        <v>8221</v>
      </c>
      <c r="J665">
        <v>1</v>
      </c>
    </row>
    <row r="666" spans="1:10">
      <c r="A666" t="s">
        <v>8219</v>
      </c>
      <c r="B666">
        <v>345</v>
      </c>
      <c r="I666" t="s">
        <v>8221</v>
      </c>
      <c r="J666">
        <v>3</v>
      </c>
    </row>
    <row r="667" spans="1:10">
      <c r="A667" t="s">
        <v>8219</v>
      </c>
      <c r="B667">
        <v>43</v>
      </c>
      <c r="I667" t="s">
        <v>8221</v>
      </c>
      <c r="J667">
        <v>1</v>
      </c>
    </row>
    <row r="668" spans="1:10">
      <c r="A668" t="s">
        <v>8219</v>
      </c>
      <c r="B668">
        <v>33</v>
      </c>
      <c r="I668" t="s">
        <v>8221</v>
      </c>
      <c r="J668">
        <v>4</v>
      </c>
    </row>
    <row r="669" spans="1:10">
      <c r="A669" t="s">
        <v>8219</v>
      </c>
      <c r="B669">
        <v>211</v>
      </c>
      <c r="I669" t="s">
        <v>8221</v>
      </c>
      <c r="J669">
        <v>1</v>
      </c>
    </row>
    <row r="670" spans="1:10">
      <c r="A670" t="s">
        <v>8219</v>
      </c>
      <c r="B670">
        <v>196</v>
      </c>
      <c r="I670" t="s">
        <v>8221</v>
      </c>
      <c r="J670">
        <v>3</v>
      </c>
    </row>
    <row r="671" spans="1:10">
      <c r="A671" t="s">
        <v>8219</v>
      </c>
      <c r="B671">
        <v>405</v>
      </c>
      <c r="I671" t="s">
        <v>8221</v>
      </c>
      <c r="J671">
        <v>1</v>
      </c>
    </row>
    <row r="672" spans="1:10">
      <c r="A672" t="s">
        <v>8219</v>
      </c>
      <c r="B672">
        <v>206</v>
      </c>
      <c r="I672" t="s">
        <v>8221</v>
      </c>
      <c r="J672">
        <v>0</v>
      </c>
    </row>
    <row r="673" spans="1:10">
      <c r="A673" t="s">
        <v>8219</v>
      </c>
      <c r="B673">
        <v>335</v>
      </c>
      <c r="I673" t="s">
        <v>8221</v>
      </c>
      <c r="J673">
        <v>12</v>
      </c>
    </row>
    <row r="674" spans="1:10">
      <c r="A674" t="s">
        <v>8219</v>
      </c>
      <c r="B674">
        <v>215</v>
      </c>
      <c r="I674" t="s">
        <v>8221</v>
      </c>
      <c r="J674">
        <v>0</v>
      </c>
    </row>
    <row r="675" spans="1:10">
      <c r="A675" t="s">
        <v>8219</v>
      </c>
      <c r="B675">
        <v>176</v>
      </c>
      <c r="I675" t="s">
        <v>8221</v>
      </c>
      <c r="J675">
        <v>1</v>
      </c>
    </row>
    <row r="676" spans="1:10">
      <c r="A676" t="s">
        <v>8219</v>
      </c>
      <c r="B676">
        <v>555</v>
      </c>
      <c r="I676" t="s">
        <v>8221</v>
      </c>
      <c r="J676">
        <v>0</v>
      </c>
    </row>
    <row r="677" spans="1:10">
      <c r="A677" t="s">
        <v>8219</v>
      </c>
      <c r="B677">
        <v>116</v>
      </c>
      <c r="I677" t="s">
        <v>8221</v>
      </c>
      <c r="J677">
        <v>0</v>
      </c>
    </row>
    <row r="678" spans="1:10">
      <c r="A678" t="s">
        <v>8219</v>
      </c>
      <c r="B678">
        <v>615</v>
      </c>
      <c r="I678" t="s">
        <v>8221</v>
      </c>
      <c r="J678">
        <v>2</v>
      </c>
    </row>
    <row r="679" spans="1:10">
      <c r="A679" t="s">
        <v>8219</v>
      </c>
      <c r="B679">
        <v>236</v>
      </c>
      <c r="I679" t="s">
        <v>8221</v>
      </c>
      <c r="J679">
        <v>92</v>
      </c>
    </row>
    <row r="680" spans="1:10">
      <c r="A680" t="s">
        <v>8219</v>
      </c>
      <c r="B680">
        <v>145</v>
      </c>
      <c r="I680" t="s">
        <v>8221</v>
      </c>
      <c r="J680">
        <v>0</v>
      </c>
    </row>
    <row r="681" spans="1:10">
      <c r="A681" t="s">
        <v>8219</v>
      </c>
      <c r="B681">
        <v>167</v>
      </c>
      <c r="I681" t="s">
        <v>8221</v>
      </c>
      <c r="J681">
        <v>3</v>
      </c>
    </row>
    <row r="682" spans="1:10">
      <c r="A682" t="s">
        <v>8219</v>
      </c>
      <c r="B682">
        <v>235</v>
      </c>
      <c r="I682" t="s">
        <v>8221</v>
      </c>
      <c r="J682">
        <v>10</v>
      </c>
    </row>
    <row r="683" spans="1:10">
      <c r="A683" t="s">
        <v>8219</v>
      </c>
      <c r="B683">
        <v>452</v>
      </c>
      <c r="I683" t="s">
        <v>8221</v>
      </c>
      <c r="J683">
        <v>7</v>
      </c>
    </row>
    <row r="684" spans="1:10">
      <c r="A684" t="s">
        <v>8219</v>
      </c>
      <c r="B684">
        <v>241</v>
      </c>
      <c r="I684" t="s">
        <v>8221</v>
      </c>
      <c r="J684">
        <v>3</v>
      </c>
    </row>
    <row r="685" spans="1:10">
      <c r="A685" t="s">
        <v>8219</v>
      </c>
      <c r="B685">
        <v>28</v>
      </c>
      <c r="I685" t="s">
        <v>8221</v>
      </c>
      <c r="J685">
        <v>0</v>
      </c>
    </row>
    <row r="686" spans="1:10">
      <c r="A686" t="s">
        <v>8219</v>
      </c>
      <c r="B686">
        <v>140</v>
      </c>
      <c r="I686" t="s">
        <v>8221</v>
      </c>
      <c r="J686">
        <v>1</v>
      </c>
    </row>
    <row r="687" spans="1:10">
      <c r="A687" t="s">
        <v>8219</v>
      </c>
      <c r="B687">
        <v>280</v>
      </c>
      <c r="I687" t="s">
        <v>8221</v>
      </c>
      <c r="J687">
        <v>0</v>
      </c>
    </row>
    <row r="688" spans="1:10">
      <c r="A688" t="s">
        <v>8219</v>
      </c>
      <c r="B688">
        <v>70</v>
      </c>
      <c r="I688" t="s">
        <v>8221</v>
      </c>
      <c r="J688">
        <v>9</v>
      </c>
    </row>
    <row r="689" spans="1:10">
      <c r="A689" t="s">
        <v>8219</v>
      </c>
      <c r="B689">
        <v>160</v>
      </c>
      <c r="I689" t="s">
        <v>8221</v>
      </c>
      <c r="J689">
        <v>2</v>
      </c>
    </row>
    <row r="690" spans="1:10">
      <c r="A690" t="s">
        <v>8219</v>
      </c>
      <c r="B690">
        <v>141</v>
      </c>
      <c r="I690" t="s">
        <v>8221</v>
      </c>
      <c r="J690">
        <v>1</v>
      </c>
    </row>
    <row r="691" spans="1:10">
      <c r="A691" t="s">
        <v>8219</v>
      </c>
      <c r="B691">
        <v>874</v>
      </c>
      <c r="I691" t="s">
        <v>8221</v>
      </c>
      <c r="J691">
        <v>2</v>
      </c>
    </row>
    <row r="692" spans="1:10">
      <c r="A692" t="s">
        <v>8219</v>
      </c>
      <c r="B692">
        <v>73</v>
      </c>
      <c r="I692" t="s">
        <v>8221</v>
      </c>
      <c r="J692">
        <v>11</v>
      </c>
    </row>
    <row r="693" spans="1:10">
      <c r="A693" t="s">
        <v>8219</v>
      </c>
      <c r="B693">
        <v>294</v>
      </c>
      <c r="I693" t="s">
        <v>8221</v>
      </c>
      <c r="J693">
        <v>0</v>
      </c>
    </row>
    <row r="694" spans="1:10">
      <c r="A694" t="s">
        <v>8219</v>
      </c>
      <c r="B694">
        <v>740</v>
      </c>
      <c r="I694" t="s">
        <v>8221</v>
      </c>
      <c r="J694">
        <v>0</v>
      </c>
    </row>
    <row r="695" spans="1:10">
      <c r="A695" t="s">
        <v>8219</v>
      </c>
      <c r="B695">
        <v>369</v>
      </c>
      <c r="I695" t="s">
        <v>8221</v>
      </c>
      <c r="J695">
        <v>9</v>
      </c>
    </row>
    <row r="696" spans="1:10">
      <c r="A696" t="s">
        <v>8219</v>
      </c>
      <c r="B696">
        <v>110</v>
      </c>
      <c r="I696" t="s">
        <v>8221</v>
      </c>
      <c r="J696">
        <v>0</v>
      </c>
    </row>
    <row r="697" spans="1:10">
      <c r="A697" t="s">
        <v>8219</v>
      </c>
      <c r="B697">
        <v>455</v>
      </c>
      <c r="I697" t="s">
        <v>8221</v>
      </c>
      <c r="J697">
        <v>4</v>
      </c>
    </row>
    <row r="698" spans="1:10">
      <c r="A698" t="s">
        <v>8219</v>
      </c>
      <c r="B698">
        <v>224</v>
      </c>
      <c r="I698" t="s">
        <v>8221</v>
      </c>
      <c r="J698">
        <v>1</v>
      </c>
    </row>
    <row r="699" spans="1:10">
      <c r="A699" t="s">
        <v>8219</v>
      </c>
      <c r="B699">
        <v>46</v>
      </c>
      <c r="I699" t="s">
        <v>8221</v>
      </c>
      <c r="J699">
        <v>2</v>
      </c>
    </row>
    <row r="700" spans="1:10">
      <c r="A700" t="s">
        <v>8219</v>
      </c>
      <c r="B700">
        <v>284</v>
      </c>
      <c r="I700" t="s">
        <v>8221</v>
      </c>
      <c r="J700">
        <v>0</v>
      </c>
    </row>
    <row r="701" spans="1:10">
      <c r="A701" t="s">
        <v>8219</v>
      </c>
      <c r="B701">
        <v>98</v>
      </c>
      <c r="I701" t="s">
        <v>8221</v>
      </c>
      <c r="J701">
        <v>1</v>
      </c>
    </row>
    <row r="702" spans="1:10">
      <c r="A702" t="s">
        <v>8219</v>
      </c>
      <c r="B702">
        <v>56</v>
      </c>
      <c r="I702" t="s">
        <v>8221</v>
      </c>
      <c r="J702">
        <v>17</v>
      </c>
    </row>
    <row r="703" spans="1:10">
      <c r="A703" t="s">
        <v>8219</v>
      </c>
      <c r="B703">
        <v>32</v>
      </c>
      <c r="I703" t="s">
        <v>8221</v>
      </c>
      <c r="J703">
        <v>2</v>
      </c>
    </row>
    <row r="704" spans="1:10">
      <c r="A704" t="s">
        <v>8219</v>
      </c>
      <c r="B704">
        <v>30</v>
      </c>
      <c r="I704" t="s">
        <v>8221</v>
      </c>
      <c r="J704">
        <v>3</v>
      </c>
    </row>
    <row r="705" spans="1:10">
      <c r="A705" t="s">
        <v>8219</v>
      </c>
      <c r="B705">
        <v>70</v>
      </c>
      <c r="I705" t="s">
        <v>8221</v>
      </c>
      <c r="J705">
        <v>41</v>
      </c>
    </row>
    <row r="706" spans="1:10">
      <c r="A706" t="s">
        <v>8219</v>
      </c>
      <c r="B706">
        <v>44</v>
      </c>
      <c r="I706" t="s">
        <v>8221</v>
      </c>
      <c r="J706">
        <v>2</v>
      </c>
    </row>
    <row r="707" spans="1:10">
      <c r="A707" t="s">
        <v>8219</v>
      </c>
      <c r="B707">
        <v>92</v>
      </c>
      <c r="I707" t="s">
        <v>8221</v>
      </c>
      <c r="J707">
        <v>3</v>
      </c>
    </row>
    <row r="708" spans="1:10">
      <c r="A708" t="s">
        <v>8219</v>
      </c>
      <c r="B708">
        <v>205</v>
      </c>
      <c r="I708" t="s">
        <v>8221</v>
      </c>
      <c r="J708">
        <v>8</v>
      </c>
    </row>
    <row r="709" spans="1:10">
      <c r="A709" t="s">
        <v>8219</v>
      </c>
      <c r="B709">
        <v>23</v>
      </c>
      <c r="I709" t="s">
        <v>8221</v>
      </c>
      <c r="J709">
        <v>0</v>
      </c>
    </row>
    <row r="710" spans="1:10">
      <c r="A710" t="s">
        <v>8219</v>
      </c>
      <c r="B710">
        <v>4</v>
      </c>
      <c r="I710" t="s">
        <v>8221</v>
      </c>
      <c r="J710">
        <v>1</v>
      </c>
    </row>
    <row r="711" spans="1:10">
      <c r="A711" t="s">
        <v>8219</v>
      </c>
      <c r="B711">
        <v>112</v>
      </c>
      <c r="I711" t="s">
        <v>8221</v>
      </c>
      <c r="J711">
        <v>3</v>
      </c>
    </row>
    <row r="712" spans="1:10">
      <c r="A712" t="s">
        <v>8219</v>
      </c>
      <c r="B712">
        <v>27</v>
      </c>
      <c r="I712" t="s">
        <v>8221</v>
      </c>
      <c r="J712">
        <v>4</v>
      </c>
    </row>
    <row r="713" spans="1:10">
      <c r="A713" t="s">
        <v>8219</v>
      </c>
      <c r="B713">
        <v>11</v>
      </c>
      <c r="I713" t="s">
        <v>8221</v>
      </c>
      <c r="J713">
        <v>9</v>
      </c>
    </row>
    <row r="714" spans="1:10">
      <c r="A714" t="s">
        <v>8219</v>
      </c>
      <c r="B714">
        <v>26</v>
      </c>
      <c r="I714" t="s">
        <v>8221</v>
      </c>
      <c r="J714">
        <v>16</v>
      </c>
    </row>
    <row r="715" spans="1:10">
      <c r="A715" t="s">
        <v>8219</v>
      </c>
      <c r="B715">
        <v>77</v>
      </c>
      <c r="I715" t="s">
        <v>8221</v>
      </c>
      <c r="J715">
        <v>1</v>
      </c>
    </row>
    <row r="716" spans="1:10">
      <c r="A716" t="s">
        <v>8219</v>
      </c>
      <c r="B716">
        <v>136</v>
      </c>
      <c r="I716" t="s">
        <v>8221</v>
      </c>
      <c r="J716">
        <v>7</v>
      </c>
    </row>
    <row r="717" spans="1:10">
      <c r="A717" t="s">
        <v>8219</v>
      </c>
      <c r="B717">
        <v>157</v>
      </c>
      <c r="I717" t="s">
        <v>8221</v>
      </c>
      <c r="J717">
        <v>0</v>
      </c>
    </row>
    <row r="718" spans="1:10">
      <c r="A718" t="s">
        <v>8219</v>
      </c>
      <c r="B718">
        <v>158</v>
      </c>
      <c r="I718" t="s">
        <v>8221</v>
      </c>
      <c r="J718">
        <v>0</v>
      </c>
    </row>
    <row r="719" spans="1:10">
      <c r="A719" t="s">
        <v>8219</v>
      </c>
      <c r="B719">
        <v>27</v>
      </c>
      <c r="I719" t="s">
        <v>8221</v>
      </c>
      <c r="J719">
        <v>0</v>
      </c>
    </row>
    <row r="720" spans="1:10">
      <c r="A720" t="s">
        <v>8219</v>
      </c>
      <c r="B720">
        <v>23</v>
      </c>
      <c r="I720" t="s">
        <v>8221</v>
      </c>
      <c r="J720">
        <v>0</v>
      </c>
    </row>
    <row r="721" spans="1:10">
      <c r="A721" t="s">
        <v>8219</v>
      </c>
      <c r="B721">
        <v>17</v>
      </c>
      <c r="I721" t="s">
        <v>8221</v>
      </c>
      <c r="J721">
        <v>0</v>
      </c>
    </row>
    <row r="722" spans="1:10">
      <c r="A722" t="s">
        <v>8219</v>
      </c>
      <c r="B722">
        <v>37</v>
      </c>
      <c r="I722" t="s">
        <v>8221</v>
      </c>
      <c r="J722">
        <v>1</v>
      </c>
    </row>
    <row r="723" spans="1:10">
      <c r="A723" t="s">
        <v>8219</v>
      </c>
      <c r="B723">
        <v>65</v>
      </c>
      <c r="I723" t="s">
        <v>8221</v>
      </c>
      <c r="J723">
        <v>2</v>
      </c>
    </row>
    <row r="724" spans="1:10">
      <c r="A724" t="s">
        <v>8219</v>
      </c>
      <c r="B724">
        <v>18</v>
      </c>
      <c r="I724" t="s">
        <v>8221</v>
      </c>
      <c r="J724">
        <v>1</v>
      </c>
    </row>
    <row r="725" spans="1:10">
      <c r="A725" t="s">
        <v>8219</v>
      </c>
      <c r="B725">
        <v>25</v>
      </c>
      <c r="I725" t="s">
        <v>8221</v>
      </c>
      <c r="J725">
        <v>15</v>
      </c>
    </row>
    <row r="726" spans="1:10">
      <c r="A726" t="s">
        <v>8219</v>
      </c>
      <c r="B726">
        <v>104</v>
      </c>
      <c r="I726" t="s">
        <v>8221</v>
      </c>
      <c r="J726">
        <v>1</v>
      </c>
    </row>
    <row r="727" spans="1:10">
      <c r="A727" t="s">
        <v>8219</v>
      </c>
      <c r="B727">
        <v>108</v>
      </c>
      <c r="I727" t="s">
        <v>8221</v>
      </c>
      <c r="J727">
        <v>1</v>
      </c>
    </row>
    <row r="728" spans="1:10">
      <c r="A728" t="s">
        <v>8219</v>
      </c>
      <c r="B728">
        <v>38</v>
      </c>
      <c r="I728" t="s">
        <v>8221</v>
      </c>
      <c r="J728">
        <v>0</v>
      </c>
    </row>
    <row r="729" spans="1:10">
      <c r="A729" t="s">
        <v>8219</v>
      </c>
      <c r="B729">
        <v>88</v>
      </c>
      <c r="I729" t="s">
        <v>8221</v>
      </c>
      <c r="J729">
        <v>39</v>
      </c>
    </row>
    <row r="730" spans="1:10">
      <c r="A730" t="s">
        <v>8219</v>
      </c>
      <c r="B730">
        <v>82</v>
      </c>
      <c r="I730" t="s">
        <v>8221</v>
      </c>
      <c r="J730">
        <v>103</v>
      </c>
    </row>
    <row r="731" spans="1:10">
      <c r="A731" t="s">
        <v>8219</v>
      </c>
      <c r="B731">
        <v>126</v>
      </c>
      <c r="I731" t="s">
        <v>8221</v>
      </c>
      <c r="J731">
        <v>0</v>
      </c>
    </row>
    <row r="732" spans="1:10">
      <c r="A732" t="s">
        <v>8219</v>
      </c>
      <c r="B732">
        <v>133</v>
      </c>
      <c r="I732" t="s">
        <v>8221</v>
      </c>
      <c r="J732">
        <v>39</v>
      </c>
    </row>
    <row r="733" spans="1:10">
      <c r="A733" t="s">
        <v>8219</v>
      </c>
      <c r="B733">
        <v>47</v>
      </c>
      <c r="I733" t="s">
        <v>8221</v>
      </c>
      <c r="J733">
        <v>15</v>
      </c>
    </row>
    <row r="734" spans="1:10">
      <c r="A734" t="s">
        <v>8219</v>
      </c>
      <c r="B734">
        <v>58</v>
      </c>
      <c r="I734" t="s">
        <v>8221</v>
      </c>
      <c r="J734">
        <v>22</v>
      </c>
    </row>
    <row r="735" spans="1:10">
      <c r="A735" t="s">
        <v>8219</v>
      </c>
      <c r="B735">
        <v>32</v>
      </c>
      <c r="I735" t="s">
        <v>8221</v>
      </c>
      <c r="J735">
        <v>92</v>
      </c>
    </row>
    <row r="736" spans="1:10">
      <c r="A736" t="s">
        <v>8219</v>
      </c>
      <c r="B736">
        <v>37</v>
      </c>
      <c r="I736" t="s">
        <v>8221</v>
      </c>
      <c r="J736">
        <v>25</v>
      </c>
    </row>
    <row r="737" spans="1:10">
      <c r="A737" t="s">
        <v>8219</v>
      </c>
      <c r="B737">
        <v>87</v>
      </c>
      <c r="I737" t="s">
        <v>8221</v>
      </c>
      <c r="J737">
        <v>19</v>
      </c>
    </row>
    <row r="738" spans="1:10">
      <c r="A738" t="s">
        <v>8219</v>
      </c>
      <c r="B738">
        <v>15</v>
      </c>
      <c r="I738" t="s">
        <v>8221</v>
      </c>
      <c r="J738">
        <v>19</v>
      </c>
    </row>
    <row r="739" spans="1:10">
      <c r="A739" t="s">
        <v>8219</v>
      </c>
      <c r="B739">
        <v>27</v>
      </c>
      <c r="I739" t="s">
        <v>8221</v>
      </c>
      <c r="J739">
        <v>13</v>
      </c>
    </row>
    <row r="740" spans="1:10">
      <c r="A740" t="s">
        <v>8219</v>
      </c>
      <c r="B740">
        <v>19</v>
      </c>
      <c r="I740" t="s">
        <v>8221</v>
      </c>
      <c r="J740">
        <v>124</v>
      </c>
    </row>
    <row r="741" spans="1:10">
      <c r="A741" t="s">
        <v>8219</v>
      </c>
      <c r="B741">
        <v>17</v>
      </c>
      <c r="I741" t="s">
        <v>8221</v>
      </c>
      <c r="J741">
        <v>4</v>
      </c>
    </row>
    <row r="742" spans="1:10">
      <c r="A742" t="s">
        <v>8219</v>
      </c>
      <c r="B742">
        <v>26</v>
      </c>
      <c r="I742" t="s">
        <v>8221</v>
      </c>
      <c r="J742">
        <v>10</v>
      </c>
    </row>
    <row r="743" spans="1:10">
      <c r="A743" t="s">
        <v>8219</v>
      </c>
      <c r="B743">
        <v>28</v>
      </c>
      <c r="I743" t="s">
        <v>8221</v>
      </c>
      <c r="J743">
        <v>15</v>
      </c>
    </row>
    <row r="744" spans="1:10">
      <c r="A744" t="s">
        <v>8219</v>
      </c>
      <c r="B744">
        <v>37</v>
      </c>
      <c r="I744" t="s">
        <v>8221</v>
      </c>
      <c r="J744">
        <v>38</v>
      </c>
    </row>
    <row r="745" spans="1:10">
      <c r="A745" t="s">
        <v>8219</v>
      </c>
      <c r="B745">
        <v>128</v>
      </c>
      <c r="I745" t="s">
        <v>8221</v>
      </c>
      <c r="J745">
        <v>152</v>
      </c>
    </row>
    <row r="746" spans="1:10">
      <c r="A746" t="s">
        <v>8219</v>
      </c>
      <c r="B746">
        <v>10</v>
      </c>
      <c r="I746" t="s">
        <v>8221</v>
      </c>
      <c r="J746">
        <v>24</v>
      </c>
    </row>
    <row r="747" spans="1:10">
      <c r="A747" t="s">
        <v>8219</v>
      </c>
      <c r="B747">
        <v>83</v>
      </c>
      <c r="I747" t="s">
        <v>8221</v>
      </c>
      <c r="J747">
        <v>76</v>
      </c>
    </row>
    <row r="748" spans="1:10">
      <c r="A748" t="s">
        <v>8219</v>
      </c>
      <c r="B748">
        <v>46</v>
      </c>
      <c r="I748" t="s">
        <v>8221</v>
      </c>
      <c r="J748">
        <v>185</v>
      </c>
    </row>
    <row r="749" spans="1:10">
      <c r="A749" t="s">
        <v>8219</v>
      </c>
      <c r="B749">
        <v>90</v>
      </c>
      <c r="I749" t="s">
        <v>8221</v>
      </c>
      <c r="J749">
        <v>33</v>
      </c>
    </row>
    <row r="750" spans="1:10">
      <c r="A750" t="s">
        <v>8219</v>
      </c>
      <c r="B750">
        <v>81</v>
      </c>
      <c r="I750" t="s">
        <v>8221</v>
      </c>
      <c r="J750">
        <v>108</v>
      </c>
    </row>
    <row r="751" spans="1:10">
      <c r="A751" t="s">
        <v>8219</v>
      </c>
      <c r="B751">
        <v>32</v>
      </c>
      <c r="I751" t="s">
        <v>8221</v>
      </c>
      <c r="J751">
        <v>29</v>
      </c>
    </row>
    <row r="752" spans="1:10">
      <c r="A752" t="s">
        <v>8219</v>
      </c>
      <c r="B752">
        <v>20</v>
      </c>
      <c r="I752" t="s">
        <v>8221</v>
      </c>
      <c r="J752">
        <v>24</v>
      </c>
    </row>
    <row r="753" spans="1:10">
      <c r="A753" t="s">
        <v>8219</v>
      </c>
      <c r="B753">
        <v>70</v>
      </c>
      <c r="I753" t="s">
        <v>8221</v>
      </c>
      <c r="J753">
        <v>4</v>
      </c>
    </row>
    <row r="754" spans="1:10">
      <c r="A754" t="s">
        <v>8219</v>
      </c>
      <c r="B754">
        <v>168</v>
      </c>
      <c r="I754" t="s">
        <v>8221</v>
      </c>
      <c r="J754">
        <v>4</v>
      </c>
    </row>
    <row r="755" spans="1:10">
      <c r="A755" t="s">
        <v>8219</v>
      </c>
      <c r="B755">
        <v>34</v>
      </c>
      <c r="I755" t="s">
        <v>8221</v>
      </c>
      <c r="J755">
        <v>15</v>
      </c>
    </row>
    <row r="756" spans="1:10">
      <c r="A756" t="s">
        <v>8219</v>
      </c>
      <c r="B756">
        <v>48</v>
      </c>
      <c r="I756" t="s">
        <v>8221</v>
      </c>
      <c r="J756">
        <v>4</v>
      </c>
    </row>
    <row r="757" spans="1:10">
      <c r="A757" t="s">
        <v>8219</v>
      </c>
      <c r="B757">
        <v>48</v>
      </c>
      <c r="I757" t="s">
        <v>8221</v>
      </c>
      <c r="J757">
        <v>139</v>
      </c>
    </row>
    <row r="758" spans="1:10">
      <c r="A758" t="s">
        <v>8219</v>
      </c>
      <c r="B758">
        <v>221</v>
      </c>
      <c r="I758" t="s">
        <v>8221</v>
      </c>
      <c r="J758">
        <v>2</v>
      </c>
    </row>
    <row r="759" spans="1:10">
      <c r="A759" t="s">
        <v>8219</v>
      </c>
      <c r="B759">
        <v>107</v>
      </c>
      <c r="I759" t="s">
        <v>8221</v>
      </c>
      <c r="J759">
        <v>18</v>
      </c>
    </row>
    <row r="760" spans="1:10">
      <c r="A760" t="s">
        <v>8219</v>
      </c>
      <c r="B760">
        <v>45</v>
      </c>
      <c r="I760" t="s">
        <v>8221</v>
      </c>
      <c r="J760">
        <v>81</v>
      </c>
    </row>
    <row r="761" spans="1:10">
      <c r="A761" t="s">
        <v>8219</v>
      </c>
      <c r="B761">
        <v>36</v>
      </c>
      <c r="I761" t="s">
        <v>8221</v>
      </c>
      <c r="J761">
        <v>86</v>
      </c>
    </row>
    <row r="762" spans="1:10">
      <c r="A762" t="s">
        <v>8219</v>
      </c>
      <c r="B762">
        <v>101</v>
      </c>
      <c r="I762" t="s">
        <v>8221</v>
      </c>
      <c r="J762">
        <v>140</v>
      </c>
    </row>
    <row r="763" spans="1:10">
      <c r="A763" t="s">
        <v>8219</v>
      </c>
      <c r="B763">
        <v>62</v>
      </c>
      <c r="I763" t="s">
        <v>8221</v>
      </c>
      <c r="J763">
        <v>37</v>
      </c>
    </row>
    <row r="764" spans="1:10">
      <c r="A764" t="s">
        <v>8219</v>
      </c>
      <c r="B764">
        <v>32</v>
      </c>
      <c r="I764" t="s">
        <v>8221</v>
      </c>
      <c r="J764">
        <v>6</v>
      </c>
    </row>
    <row r="765" spans="1:10">
      <c r="A765" t="s">
        <v>8219</v>
      </c>
      <c r="B765">
        <v>89</v>
      </c>
      <c r="I765" t="s">
        <v>8221</v>
      </c>
      <c r="J765">
        <v>113</v>
      </c>
    </row>
    <row r="766" spans="1:10">
      <c r="A766" t="s">
        <v>8219</v>
      </c>
      <c r="B766">
        <v>93</v>
      </c>
      <c r="I766" t="s">
        <v>8221</v>
      </c>
      <c r="J766">
        <v>37</v>
      </c>
    </row>
    <row r="767" spans="1:10">
      <c r="A767" t="s">
        <v>8219</v>
      </c>
      <c r="B767">
        <v>98</v>
      </c>
      <c r="I767" t="s">
        <v>8221</v>
      </c>
      <c r="J767">
        <v>18</v>
      </c>
    </row>
    <row r="768" spans="1:10">
      <c r="A768" t="s">
        <v>8219</v>
      </c>
      <c r="B768">
        <v>82</v>
      </c>
      <c r="I768" t="s">
        <v>8221</v>
      </c>
      <c r="J768">
        <v>75</v>
      </c>
    </row>
    <row r="769" spans="1:10">
      <c r="A769" t="s">
        <v>8219</v>
      </c>
      <c r="B769">
        <v>116</v>
      </c>
      <c r="I769" t="s">
        <v>8221</v>
      </c>
      <c r="J769">
        <v>52</v>
      </c>
    </row>
    <row r="770" spans="1:10">
      <c r="A770" t="s">
        <v>8219</v>
      </c>
      <c r="B770">
        <v>52</v>
      </c>
      <c r="I770" t="s">
        <v>8221</v>
      </c>
      <c r="J770">
        <v>122</v>
      </c>
    </row>
    <row r="771" spans="1:10">
      <c r="A771" t="s">
        <v>8219</v>
      </c>
      <c r="B771">
        <v>23</v>
      </c>
      <c r="I771" t="s">
        <v>8221</v>
      </c>
      <c r="J771">
        <v>8</v>
      </c>
    </row>
    <row r="772" spans="1:10">
      <c r="A772" t="s">
        <v>8219</v>
      </c>
      <c r="B772">
        <v>77</v>
      </c>
      <c r="I772" t="s">
        <v>8221</v>
      </c>
      <c r="J772">
        <v>8</v>
      </c>
    </row>
    <row r="773" spans="1:10">
      <c r="A773" t="s">
        <v>8219</v>
      </c>
      <c r="B773">
        <v>49</v>
      </c>
      <c r="I773" t="s">
        <v>8221</v>
      </c>
      <c r="J773">
        <v>96</v>
      </c>
    </row>
    <row r="774" spans="1:10">
      <c r="A774" t="s">
        <v>8219</v>
      </c>
      <c r="B774">
        <v>59</v>
      </c>
      <c r="I774" t="s">
        <v>8221</v>
      </c>
      <c r="J774">
        <v>9</v>
      </c>
    </row>
    <row r="775" spans="1:10">
      <c r="A775" t="s">
        <v>8219</v>
      </c>
      <c r="B775">
        <v>113</v>
      </c>
      <c r="I775" t="s">
        <v>8221</v>
      </c>
      <c r="J775">
        <v>2</v>
      </c>
    </row>
    <row r="776" spans="1:10">
      <c r="A776" t="s">
        <v>8219</v>
      </c>
      <c r="B776">
        <v>34</v>
      </c>
      <c r="I776" t="s">
        <v>8221</v>
      </c>
      <c r="J776">
        <v>26</v>
      </c>
    </row>
    <row r="777" spans="1:10">
      <c r="A777" t="s">
        <v>8219</v>
      </c>
      <c r="B777">
        <v>42</v>
      </c>
      <c r="I777" t="s">
        <v>8221</v>
      </c>
      <c r="J777">
        <v>23</v>
      </c>
    </row>
    <row r="778" spans="1:10">
      <c r="A778" t="s">
        <v>8219</v>
      </c>
      <c r="B778">
        <v>42</v>
      </c>
      <c r="I778" t="s">
        <v>8221</v>
      </c>
      <c r="J778">
        <v>0</v>
      </c>
    </row>
    <row r="779" spans="1:10">
      <c r="A779" t="s">
        <v>8219</v>
      </c>
      <c r="B779">
        <v>49</v>
      </c>
      <c r="I779" t="s">
        <v>8221</v>
      </c>
      <c r="J779">
        <v>140</v>
      </c>
    </row>
    <row r="780" spans="1:10">
      <c r="A780" t="s">
        <v>8219</v>
      </c>
      <c r="B780">
        <v>56</v>
      </c>
      <c r="I780" t="s">
        <v>8221</v>
      </c>
      <c r="J780">
        <v>0</v>
      </c>
    </row>
    <row r="781" spans="1:10">
      <c r="A781" t="s">
        <v>8219</v>
      </c>
      <c r="B781">
        <v>25</v>
      </c>
      <c r="I781" t="s">
        <v>8221</v>
      </c>
      <c r="J781">
        <v>6</v>
      </c>
    </row>
    <row r="782" spans="1:10">
      <c r="A782" t="s">
        <v>8219</v>
      </c>
      <c r="B782">
        <v>52</v>
      </c>
      <c r="I782" t="s">
        <v>8221</v>
      </c>
      <c r="J782">
        <v>100</v>
      </c>
    </row>
    <row r="783" spans="1:10">
      <c r="A783" t="s">
        <v>8219</v>
      </c>
      <c r="B783">
        <v>34</v>
      </c>
      <c r="I783" t="s">
        <v>8221</v>
      </c>
      <c r="J783">
        <v>0</v>
      </c>
    </row>
    <row r="784" spans="1:10">
      <c r="A784" t="s">
        <v>8219</v>
      </c>
      <c r="B784">
        <v>67</v>
      </c>
      <c r="I784" t="s">
        <v>8221</v>
      </c>
      <c r="J784">
        <v>4</v>
      </c>
    </row>
    <row r="785" spans="1:10">
      <c r="A785" t="s">
        <v>8219</v>
      </c>
      <c r="B785">
        <v>70</v>
      </c>
      <c r="I785" t="s">
        <v>8221</v>
      </c>
      <c r="J785">
        <v>8</v>
      </c>
    </row>
    <row r="786" spans="1:10">
      <c r="A786" t="s">
        <v>8219</v>
      </c>
      <c r="B786">
        <v>89</v>
      </c>
      <c r="I786" t="s">
        <v>8221</v>
      </c>
      <c r="J786">
        <v>0</v>
      </c>
    </row>
    <row r="787" spans="1:10">
      <c r="A787" t="s">
        <v>8219</v>
      </c>
      <c r="B787">
        <v>107</v>
      </c>
      <c r="I787" t="s">
        <v>8221</v>
      </c>
      <c r="J787">
        <v>16</v>
      </c>
    </row>
    <row r="788" spans="1:10">
      <c r="A788" t="s">
        <v>8219</v>
      </c>
      <c r="B788">
        <v>159</v>
      </c>
      <c r="I788" t="s">
        <v>8221</v>
      </c>
      <c r="J788">
        <v>2</v>
      </c>
    </row>
    <row r="789" spans="1:10">
      <c r="A789" t="s">
        <v>8219</v>
      </c>
      <c r="B789">
        <v>181</v>
      </c>
      <c r="I789" t="s">
        <v>8221</v>
      </c>
      <c r="J789">
        <v>48</v>
      </c>
    </row>
    <row r="790" spans="1:10">
      <c r="A790" t="s">
        <v>8219</v>
      </c>
      <c r="B790">
        <v>131</v>
      </c>
      <c r="I790" t="s">
        <v>8221</v>
      </c>
      <c r="J790">
        <v>2</v>
      </c>
    </row>
    <row r="791" spans="1:10">
      <c r="A791" t="s">
        <v>8219</v>
      </c>
      <c r="B791">
        <v>125</v>
      </c>
      <c r="I791" t="s">
        <v>8221</v>
      </c>
      <c r="J791">
        <v>2</v>
      </c>
    </row>
    <row r="792" spans="1:10">
      <c r="A792" t="s">
        <v>8219</v>
      </c>
      <c r="B792">
        <v>61</v>
      </c>
      <c r="I792" t="s">
        <v>8221</v>
      </c>
      <c r="J792">
        <v>1</v>
      </c>
    </row>
    <row r="793" spans="1:10">
      <c r="A793" t="s">
        <v>8219</v>
      </c>
      <c r="B793">
        <v>90</v>
      </c>
      <c r="I793" t="s">
        <v>8221</v>
      </c>
      <c r="J793">
        <v>17</v>
      </c>
    </row>
    <row r="794" spans="1:10">
      <c r="A794" t="s">
        <v>8219</v>
      </c>
      <c r="B794">
        <v>35</v>
      </c>
      <c r="I794" t="s">
        <v>8221</v>
      </c>
      <c r="J794">
        <v>0</v>
      </c>
    </row>
    <row r="795" spans="1:10">
      <c r="A795" t="s">
        <v>8219</v>
      </c>
      <c r="B795">
        <v>90</v>
      </c>
      <c r="I795" t="s">
        <v>8221</v>
      </c>
      <c r="J795">
        <v>11</v>
      </c>
    </row>
    <row r="796" spans="1:10">
      <c r="A796" t="s">
        <v>8219</v>
      </c>
      <c r="B796">
        <v>4</v>
      </c>
      <c r="I796" t="s">
        <v>8221</v>
      </c>
      <c r="J796">
        <v>95</v>
      </c>
    </row>
    <row r="797" spans="1:10">
      <c r="A797" t="s">
        <v>8219</v>
      </c>
      <c r="B797">
        <v>120</v>
      </c>
      <c r="I797" t="s">
        <v>8221</v>
      </c>
      <c r="J797">
        <v>13</v>
      </c>
    </row>
    <row r="798" spans="1:10">
      <c r="A798" t="s">
        <v>8219</v>
      </c>
      <c r="B798">
        <v>14</v>
      </c>
      <c r="I798" t="s">
        <v>8221</v>
      </c>
      <c r="J798">
        <v>2</v>
      </c>
    </row>
    <row r="799" spans="1:10">
      <c r="A799" t="s">
        <v>8219</v>
      </c>
      <c r="B799">
        <v>27</v>
      </c>
      <c r="I799" t="s">
        <v>8221</v>
      </c>
      <c r="J799">
        <v>2</v>
      </c>
    </row>
    <row r="800" spans="1:10">
      <c r="A800" t="s">
        <v>8219</v>
      </c>
      <c r="B800">
        <v>49</v>
      </c>
      <c r="I800" t="s">
        <v>8221</v>
      </c>
      <c r="J800">
        <v>3</v>
      </c>
    </row>
    <row r="801" spans="1:10">
      <c r="A801" t="s">
        <v>8219</v>
      </c>
      <c r="B801">
        <v>102</v>
      </c>
      <c r="I801" t="s">
        <v>8221</v>
      </c>
      <c r="J801">
        <v>0</v>
      </c>
    </row>
    <row r="802" spans="1:10">
      <c r="A802" t="s">
        <v>8219</v>
      </c>
      <c r="B802">
        <v>3</v>
      </c>
      <c r="I802" t="s">
        <v>8221</v>
      </c>
      <c r="J802">
        <v>0</v>
      </c>
    </row>
    <row r="803" spans="1:10">
      <c r="A803" t="s">
        <v>8219</v>
      </c>
      <c r="B803">
        <v>25</v>
      </c>
      <c r="I803" t="s">
        <v>8221</v>
      </c>
      <c r="J803">
        <v>0</v>
      </c>
    </row>
    <row r="804" spans="1:10">
      <c r="A804" t="s">
        <v>8219</v>
      </c>
      <c r="B804">
        <v>118</v>
      </c>
      <c r="I804" t="s">
        <v>8221</v>
      </c>
      <c r="J804">
        <v>2</v>
      </c>
    </row>
    <row r="805" spans="1:10">
      <c r="A805" t="s">
        <v>8219</v>
      </c>
      <c r="B805">
        <v>57</v>
      </c>
      <c r="I805" t="s">
        <v>8221</v>
      </c>
      <c r="J805">
        <v>24</v>
      </c>
    </row>
    <row r="806" spans="1:10">
      <c r="A806" t="s">
        <v>8219</v>
      </c>
      <c r="B806">
        <v>11</v>
      </c>
      <c r="I806" t="s">
        <v>8221</v>
      </c>
      <c r="J806">
        <v>25</v>
      </c>
    </row>
    <row r="807" spans="1:10">
      <c r="A807" t="s">
        <v>8219</v>
      </c>
      <c r="B807">
        <v>33</v>
      </c>
      <c r="I807" t="s">
        <v>8221</v>
      </c>
      <c r="J807">
        <v>3</v>
      </c>
    </row>
    <row r="808" spans="1:10">
      <c r="A808" t="s">
        <v>8219</v>
      </c>
      <c r="B808">
        <v>40</v>
      </c>
      <c r="I808" t="s">
        <v>8221</v>
      </c>
      <c r="J808">
        <v>41</v>
      </c>
    </row>
    <row r="809" spans="1:10">
      <c r="A809" t="s">
        <v>8219</v>
      </c>
      <c r="B809">
        <v>50</v>
      </c>
      <c r="I809" t="s">
        <v>8221</v>
      </c>
      <c r="J809">
        <v>2</v>
      </c>
    </row>
    <row r="810" spans="1:10">
      <c r="A810" t="s">
        <v>8219</v>
      </c>
      <c r="B810">
        <v>38</v>
      </c>
      <c r="I810" t="s">
        <v>8221</v>
      </c>
      <c r="J810">
        <v>4</v>
      </c>
    </row>
    <row r="811" spans="1:10">
      <c r="A811" t="s">
        <v>8219</v>
      </c>
      <c r="B811">
        <v>96</v>
      </c>
      <c r="I811" t="s">
        <v>8221</v>
      </c>
      <c r="J811">
        <v>99</v>
      </c>
    </row>
    <row r="812" spans="1:10">
      <c r="A812" t="s">
        <v>8219</v>
      </c>
      <c r="B812">
        <v>48</v>
      </c>
      <c r="I812" t="s">
        <v>8221</v>
      </c>
      <c r="J812">
        <v>4</v>
      </c>
    </row>
    <row r="813" spans="1:10">
      <c r="A813" t="s">
        <v>8219</v>
      </c>
      <c r="B813">
        <v>33</v>
      </c>
      <c r="I813" t="s">
        <v>8221</v>
      </c>
      <c r="J813">
        <v>4</v>
      </c>
    </row>
    <row r="814" spans="1:10">
      <c r="A814" t="s">
        <v>8219</v>
      </c>
      <c r="B814">
        <v>226</v>
      </c>
      <c r="I814" t="s">
        <v>8221</v>
      </c>
      <c r="J814">
        <v>38</v>
      </c>
    </row>
    <row r="815" spans="1:10">
      <c r="A815" t="s">
        <v>8219</v>
      </c>
      <c r="B815">
        <v>14</v>
      </c>
      <c r="I815" t="s">
        <v>8221</v>
      </c>
      <c r="J815">
        <v>285</v>
      </c>
    </row>
    <row r="816" spans="1:10">
      <c r="A816" t="s">
        <v>8219</v>
      </c>
      <c r="B816">
        <v>20</v>
      </c>
      <c r="I816" t="s">
        <v>8221</v>
      </c>
      <c r="J816">
        <v>1</v>
      </c>
    </row>
    <row r="817" spans="1:10">
      <c r="A817" t="s">
        <v>8219</v>
      </c>
      <c r="B817">
        <v>25</v>
      </c>
      <c r="I817" t="s">
        <v>8221</v>
      </c>
      <c r="J817">
        <v>42</v>
      </c>
    </row>
    <row r="818" spans="1:10">
      <c r="A818" t="s">
        <v>8219</v>
      </c>
      <c r="B818">
        <v>90</v>
      </c>
      <c r="I818" t="s">
        <v>8221</v>
      </c>
      <c r="J818">
        <v>26</v>
      </c>
    </row>
    <row r="819" spans="1:10">
      <c r="A819" t="s">
        <v>8219</v>
      </c>
      <c r="B819">
        <v>11</v>
      </c>
      <c r="I819" t="s">
        <v>8221</v>
      </c>
      <c r="J819">
        <v>2</v>
      </c>
    </row>
    <row r="820" spans="1:10">
      <c r="A820" t="s">
        <v>8219</v>
      </c>
      <c r="B820">
        <v>55</v>
      </c>
      <c r="I820" t="s">
        <v>8221</v>
      </c>
      <c r="J820">
        <v>4</v>
      </c>
    </row>
    <row r="821" spans="1:10">
      <c r="A821" t="s">
        <v>8219</v>
      </c>
      <c r="B821">
        <v>30</v>
      </c>
      <c r="I821" t="s">
        <v>8221</v>
      </c>
      <c r="J821">
        <v>6</v>
      </c>
    </row>
    <row r="822" spans="1:10">
      <c r="A822" t="s">
        <v>8219</v>
      </c>
      <c r="B822">
        <v>28</v>
      </c>
      <c r="I822" t="s">
        <v>8221</v>
      </c>
      <c r="J822">
        <v>70</v>
      </c>
    </row>
    <row r="823" spans="1:10">
      <c r="A823" t="s">
        <v>8219</v>
      </c>
      <c r="B823">
        <v>45</v>
      </c>
      <c r="I823" t="s">
        <v>8221</v>
      </c>
      <c r="J823">
        <v>9</v>
      </c>
    </row>
    <row r="824" spans="1:10">
      <c r="A824" t="s">
        <v>8219</v>
      </c>
      <c r="B824">
        <v>13</v>
      </c>
      <c r="I824" t="s">
        <v>8221</v>
      </c>
      <c r="J824">
        <v>8</v>
      </c>
    </row>
    <row r="825" spans="1:10">
      <c r="A825" t="s">
        <v>8219</v>
      </c>
      <c r="B825">
        <v>40</v>
      </c>
      <c r="I825" t="s">
        <v>8221</v>
      </c>
      <c r="J825">
        <v>105</v>
      </c>
    </row>
    <row r="826" spans="1:10">
      <c r="A826" t="s">
        <v>8219</v>
      </c>
      <c r="B826">
        <v>21</v>
      </c>
      <c r="I826" t="s">
        <v>8221</v>
      </c>
      <c r="J826">
        <v>12</v>
      </c>
    </row>
    <row r="827" spans="1:10">
      <c r="A827" t="s">
        <v>8219</v>
      </c>
      <c r="B827">
        <v>134</v>
      </c>
      <c r="I827" t="s">
        <v>8221</v>
      </c>
      <c r="J827">
        <v>0</v>
      </c>
    </row>
    <row r="828" spans="1:10">
      <c r="A828" t="s">
        <v>8219</v>
      </c>
      <c r="B828">
        <v>20</v>
      </c>
      <c r="I828" t="s">
        <v>8221</v>
      </c>
      <c r="J828">
        <v>16</v>
      </c>
    </row>
    <row r="829" spans="1:10">
      <c r="A829" t="s">
        <v>8219</v>
      </c>
      <c r="B829">
        <v>19</v>
      </c>
      <c r="I829" t="s">
        <v>8221</v>
      </c>
      <c r="J829">
        <v>7</v>
      </c>
    </row>
    <row r="830" spans="1:10">
      <c r="A830" t="s">
        <v>8219</v>
      </c>
      <c r="B830">
        <v>209</v>
      </c>
      <c r="I830" t="s">
        <v>8221</v>
      </c>
      <c r="J830">
        <v>4</v>
      </c>
    </row>
    <row r="831" spans="1:10">
      <c r="A831" t="s">
        <v>8219</v>
      </c>
      <c r="B831">
        <v>38</v>
      </c>
      <c r="I831" t="s">
        <v>8221</v>
      </c>
      <c r="J831">
        <v>1</v>
      </c>
    </row>
    <row r="832" spans="1:10">
      <c r="A832" t="s">
        <v>8219</v>
      </c>
      <c r="B832">
        <v>24</v>
      </c>
      <c r="I832" t="s">
        <v>8221</v>
      </c>
      <c r="J832">
        <v>28</v>
      </c>
    </row>
    <row r="833" spans="1:10">
      <c r="A833" t="s">
        <v>8219</v>
      </c>
      <c r="B833">
        <v>8</v>
      </c>
      <c r="I833" t="s">
        <v>8221</v>
      </c>
      <c r="J833">
        <v>1</v>
      </c>
    </row>
    <row r="834" spans="1:10">
      <c r="A834" t="s">
        <v>8219</v>
      </c>
      <c r="B834">
        <v>179</v>
      </c>
      <c r="I834" t="s">
        <v>8221</v>
      </c>
      <c r="J834">
        <v>1</v>
      </c>
    </row>
    <row r="835" spans="1:10">
      <c r="A835" t="s">
        <v>8219</v>
      </c>
      <c r="B835">
        <v>26</v>
      </c>
      <c r="I835" t="s">
        <v>8221</v>
      </c>
      <c r="J835">
        <v>5</v>
      </c>
    </row>
    <row r="836" spans="1:10">
      <c r="A836" t="s">
        <v>8219</v>
      </c>
      <c r="B836">
        <v>131</v>
      </c>
      <c r="I836" t="s">
        <v>8221</v>
      </c>
      <c r="J836">
        <v>3</v>
      </c>
    </row>
    <row r="837" spans="1:10">
      <c r="A837" t="s">
        <v>8219</v>
      </c>
      <c r="B837">
        <v>14</v>
      </c>
      <c r="I837" t="s">
        <v>8221</v>
      </c>
      <c r="J837">
        <v>2</v>
      </c>
    </row>
    <row r="838" spans="1:10">
      <c r="A838" t="s">
        <v>8219</v>
      </c>
      <c r="B838">
        <v>174</v>
      </c>
      <c r="I838" t="s">
        <v>8221</v>
      </c>
      <c r="J838">
        <v>0</v>
      </c>
    </row>
    <row r="839" spans="1:10">
      <c r="A839" t="s">
        <v>8219</v>
      </c>
      <c r="B839">
        <v>191</v>
      </c>
      <c r="I839" t="s">
        <v>8221</v>
      </c>
      <c r="J839">
        <v>0</v>
      </c>
    </row>
    <row r="840" spans="1:10">
      <c r="A840" t="s">
        <v>8219</v>
      </c>
      <c r="B840">
        <v>38</v>
      </c>
      <c r="I840" t="s">
        <v>8221</v>
      </c>
      <c r="J840">
        <v>3</v>
      </c>
    </row>
    <row r="841" spans="1:10">
      <c r="A841" t="s">
        <v>8219</v>
      </c>
      <c r="B841">
        <v>22</v>
      </c>
      <c r="I841" t="s">
        <v>8221</v>
      </c>
      <c r="J841">
        <v>0</v>
      </c>
    </row>
    <row r="842" spans="1:10">
      <c r="A842" t="s">
        <v>8219</v>
      </c>
      <c r="B842">
        <v>149</v>
      </c>
      <c r="I842" t="s">
        <v>8221</v>
      </c>
      <c r="J842">
        <v>0</v>
      </c>
    </row>
    <row r="843" spans="1:10">
      <c r="A843" t="s">
        <v>8219</v>
      </c>
      <c r="B843">
        <v>56</v>
      </c>
      <c r="I843" t="s">
        <v>8221</v>
      </c>
      <c r="J843">
        <v>3</v>
      </c>
    </row>
    <row r="844" spans="1:10">
      <c r="A844" t="s">
        <v>8219</v>
      </c>
      <c r="B844">
        <v>19</v>
      </c>
      <c r="I844" t="s">
        <v>8221</v>
      </c>
      <c r="J844">
        <v>7</v>
      </c>
    </row>
    <row r="845" spans="1:10">
      <c r="A845" t="s">
        <v>8219</v>
      </c>
      <c r="B845">
        <v>70</v>
      </c>
      <c r="I845" t="s">
        <v>8221</v>
      </c>
      <c r="J845">
        <v>25</v>
      </c>
    </row>
    <row r="846" spans="1:10">
      <c r="A846" t="s">
        <v>8219</v>
      </c>
      <c r="B846">
        <v>81</v>
      </c>
      <c r="I846" t="s">
        <v>8221</v>
      </c>
      <c r="J846">
        <v>10</v>
      </c>
    </row>
    <row r="847" spans="1:10">
      <c r="A847" t="s">
        <v>8219</v>
      </c>
      <c r="B847">
        <v>32</v>
      </c>
      <c r="I847" t="s">
        <v>8221</v>
      </c>
      <c r="J847">
        <v>3</v>
      </c>
    </row>
    <row r="848" spans="1:10">
      <c r="A848" t="s">
        <v>8219</v>
      </c>
      <c r="B848">
        <v>26</v>
      </c>
      <c r="I848" t="s">
        <v>8221</v>
      </c>
      <c r="J848">
        <v>5</v>
      </c>
    </row>
    <row r="849" spans="1:10">
      <c r="A849" t="s">
        <v>8219</v>
      </c>
      <c r="B849">
        <v>105</v>
      </c>
      <c r="I849" t="s">
        <v>8221</v>
      </c>
      <c r="J849">
        <v>5</v>
      </c>
    </row>
    <row r="850" spans="1:10">
      <c r="A850" t="s">
        <v>8219</v>
      </c>
      <c r="B850">
        <v>29</v>
      </c>
      <c r="I850" t="s">
        <v>8221</v>
      </c>
      <c r="J850">
        <v>27</v>
      </c>
    </row>
    <row r="851" spans="1:10">
      <c r="A851" t="s">
        <v>8219</v>
      </c>
      <c r="B851">
        <v>8</v>
      </c>
      <c r="I851" t="s">
        <v>8221</v>
      </c>
      <c r="J851">
        <v>2</v>
      </c>
    </row>
    <row r="852" spans="1:10">
      <c r="A852" t="s">
        <v>8219</v>
      </c>
      <c r="B852">
        <v>89</v>
      </c>
      <c r="I852" t="s">
        <v>8221</v>
      </c>
      <c r="J852">
        <v>236</v>
      </c>
    </row>
    <row r="853" spans="1:10">
      <c r="A853" t="s">
        <v>8219</v>
      </c>
      <c r="B853">
        <v>44</v>
      </c>
      <c r="I853" t="s">
        <v>8221</v>
      </c>
      <c r="J853">
        <v>1</v>
      </c>
    </row>
    <row r="854" spans="1:10">
      <c r="A854" t="s">
        <v>8219</v>
      </c>
      <c r="B854">
        <v>246</v>
      </c>
      <c r="I854" t="s">
        <v>8221</v>
      </c>
      <c r="J854">
        <v>12</v>
      </c>
    </row>
    <row r="855" spans="1:10">
      <c r="A855" t="s">
        <v>8219</v>
      </c>
      <c r="B855">
        <v>120</v>
      </c>
      <c r="I855" t="s">
        <v>8221</v>
      </c>
      <c r="J855">
        <v>4</v>
      </c>
    </row>
    <row r="856" spans="1:10">
      <c r="A856" t="s">
        <v>8219</v>
      </c>
      <c r="B856">
        <v>26</v>
      </c>
      <c r="I856" t="s">
        <v>8221</v>
      </c>
      <c r="J856">
        <v>3</v>
      </c>
    </row>
    <row r="857" spans="1:10">
      <c r="A857" t="s">
        <v>8219</v>
      </c>
      <c r="B857">
        <v>45</v>
      </c>
      <c r="I857" t="s">
        <v>8221</v>
      </c>
      <c r="J857">
        <v>99</v>
      </c>
    </row>
    <row r="858" spans="1:10">
      <c r="A858" t="s">
        <v>8219</v>
      </c>
      <c r="B858">
        <v>20</v>
      </c>
      <c r="I858" t="s">
        <v>8221</v>
      </c>
      <c r="J858">
        <v>3</v>
      </c>
    </row>
    <row r="859" spans="1:10">
      <c r="A859" t="s">
        <v>8219</v>
      </c>
      <c r="B859">
        <v>47</v>
      </c>
      <c r="I859" t="s">
        <v>8221</v>
      </c>
      <c r="J859">
        <v>3</v>
      </c>
    </row>
    <row r="860" spans="1:10">
      <c r="A860" t="s">
        <v>8219</v>
      </c>
      <c r="B860">
        <v>13</v>
      </c>
      <c r="I860" t="s">
        <v>8221</v>
      </c>
      <c r="J860">
        <v>22</v>
      </c>
    </row>
    <row r="861" spans="1:10">
      <c r="A861" t="s">
        <v>8219</v>
      </c>
      <c r="B861">
        <v>183</v>
      </c>
      <c r="I861" t="s">
        <v>8221</v>
      </c>
      <c r="J861">
        <v>4</v>
      </c>
    </row>
    <row r="862" spans="1:10">
      <c r="A862" t="s">
        <v>8219</v>
      </c>
      <c r="B862">
        <v>21</v>
      </c>
      <c r="I862" t="s">
        <v>8221</v>
      </c>
      <c r="J862">
        <v>534</v>
      </c>
    </row>
    <row r="863" spans="1:10">
      <c r="A863" t="s">
        <v>8219</v>
      </c>
      <c r="B863">
        <v>42</v>
      </c>
      <c r="I863" t="s">
        <v>8221</v>
      </c>
      <c r="J863">
        <v>12</v>
      </c>
    </row>
    <row r="864" spans="1:10">
      <c r="A864" t="s">
        <v>8219</v>
      </c>
      <c r="B864">
        <v>54</v>
      </c>
      <c r="I864" t="s">
        <v>8221</v>
      </c>
      <c r="J864">
        <v>56</v>
      </c>
    </row>
    <row r="865" spans="1:10">
      <c r="A865" t="s">
        <v>8219</v>
      </c>
      <c r="B865">
        <v>38</v>
      </c>
      <c r="I865" t="s">
        <v>8221</v>
      </c>
      <c r="J865">
        <v>11</v>
      </c>
    </row>
    <row r="866" spans="1:10">
      <c r="A866" t="s">
        <v>8219</v>
      </c>
      <c r="B866">
        <v>64</v>
      </c>
      <c r="I866" t="s">
        <v>8221</v>
      </c>
      <c r="J866">
        <v>0</v>
      </c>
    </row>
    <row r="867" spans="1:10">
      <c r="A867" t="s">
        <v>8219</v>
      </c>
      <c r="B867">
        <v>13</v>
      </c>
      <c r="I867" t="s">
        <v>8221</v>
      </c>
      <c r="J867">
        <v>12</v>
      </c>
    </row>
    <row r="868" spans="1:10">
      <c r="A868" t="s">
        <v>8219</v>
      </c>
      <c r="B868">
        <v>33</v>
      </c>
      <c r="I868" t="s">
        <v>8221</v>
      </c>
      <c r="J868">
        <v>5</v>
      </c>
    </row>
    <row r="869" spans="1:10">
      <c r="A869" t="s">
        <v>8219</v>
      </c>
      <c r="B869">
        <v>52</v>
      </c>
      <c r="I869" t="s">
        <v>8221</v>
      </c>
      <c r="J869">
        <v>24</v>
      </c>
    </row>
    <row r="870" spans="1:10">
      <c r="A870" t="s">
        <v>8219</v>
      </c>
      <c r="B870">
        <v>107</v>
      </c>
      <c r="I870" t="s">
        <v>8221</v>
      </c>
      <c r="J870">
        <v>89</v>
      </c>
    </row>
    <row r="871" spans="1:10">
      <c r="A871" t="s">
        <v>8219</v>
      </c>
      <c r="B871">
        <v>11</v>
      </c>
      <c r="I871" t="s">
        <v>8221</v>
      </c>
      <c r="J871">
        <v>1</v>
      </c>
    </row>
    <row r="872" spans="1:10">
      <c r="A872" t="s">
        <v>8219</v>
      </c>
      <c r="B872">
        <v>34</v>
      </c>
      <c r="I872" t="s">
        <v>8221</v>
      </c>
      <c r="J872">
        <v>55</v>
      </c>
    </row>
    <row r="873" spans="1:10">
      <c r="A873" t="s">
        <v>8219</v>
      </c>
      <c r="B873">
        <v>75</v>
      </c>
      <c r="I873" t="s">
        <v>8221</v>
      </c>
      <c r="J873">
        <v>2</v>
      </c>
    </row>
    <row r="874" spans="1:10">
      <c r="A874" t="s">
        <v>8219</v>
      </c>
      <c r="B874">
        <v>26</v>
      </c>
      <c r="I874" t="s">
        <v>8221</v>
      </c>
      <c r="J874">
        <v>0</v>
      </c>
    </row>
    <row r="875" spans="1:10">
      <c r="A875" t="s">
        <v>8219</v>
      </c>
      <c r="B875">
        <v>50</v>
      </c>
      <c r="I875" t="s">
        <v>8221</v>
      </c>
      <c r="J875">
        <v>4</v>
      </c>
    </row>
    <row r="876" spans="1:10">
      <c r="A876" t="s">
        <v>8219</v>
      </c>
      <c r="B876">
        <v>80</v>
      </c>
      <c r="I876" t="s">
        <v>8221</v>
      </c>
      <c r="J876">
        <v>6</v>
      </c>
    </row>
    <row r="877" spans="1:10">
      <c r="A877" t="s">
        <v>8219</v>
      </c>
      <c r="B877">
        <v>110</v>
      </c>
      <c r="I877" t="s">
        <v>8221</v>
      </c>
      <c r="J877">
        <v>4</v>
      </c>
    </row>
    <row r="878" spans="1:10">
      <c r="A878" t="s">
        <v>8219</v>
      </c>
      <c r="B878">
        <v>77</v>
      </c>
      <c r="I878" t="s">
        <v>8221</v>
      </c>
      <c r="J878">
        <v>4</v>
      </c>
    </row>
    <row r="879" spans="1:10">
      <c r="A879" t="s">
        <v>8219</v>
      </c>
      <c r="B879">
        <v>50</v>
      </c>
      <c r="I879" t="s">
        <v>8221</v>
      </c>
      <c r="J879">
        <v>2</v>
      </c>
    </row>
    <row r="880" spans="1:10">
      <c r="A880" t="s">
        <v>8219</v>
      </c>
      <c r="B880">
        <v>145</v>
      </c>
      <c r="I880" t="s">
        <v>8221</v>
      </c>
      <c r="J880">
        <v>5</v>
      </c>
    </row>
    <row r="881" spans="1:10">
      <c r="A881" t="s">
        <v>8219</v>
      </c>
      <c r="B881">
        <v>29</v>
      </c>
      <c r="I881" t="s">
        <v>8221</v>
      </c>
      <c r="J881">
        <v>83</v>
      </c>
    </row>
    <row r="882" spans="1:10">
      <c r="A882" t="s">
        <v>8219</v>
      </c>
      <c r="B882">
        <v>114</v>
      </c>
      <c r="I882" t="s">
        <v>8221</v>
      </c>
      <c r="J882">
        <v>57</v>
      </c>
    </row>
    <row r="883" spans="1:10">
      <c r="A883" t="s">
        <v>8219</v>
      </c>
      <c r="B883">
        <v>96</v>
      </c>
      <c r="I883" t="s">
        <v>8221</v>
      </c>
      <c r="J883">
        <v>311</v>
      </c>
    </row>
    <row r="884" spans="1:10">
      <c r="A884" t="s">
        <v>8219</v>
      </c>
      <c r="B884">
        <v>31</v>
      </c>
      <c r="I884" t="s">
        <v>8221</v>
      </c>
      <c r="J884">
        <v>2</v>
      </c>
    </row>
    <row r="885" spans="1:10">
      <c r="A885" t="s">
        <v>8219</v>
      </c>
      <c r="B885">
        <v>4883</v>
      </c>
      <c r="I885" t="s">
        <v>8221</v>
      </c>
      <c r="J885">
        <v>16</v>
      </c>
    </row>
    <row r="886" spans="1:10">
      <c r="A886" t="s">
        <v>8219</v>
      </c>
      <c r="B886">
        <v>95</v>
      </c>
      <c r="I886" t="s">
        <v>8221</v>
      </c>
      <c r="J886">
        <v>9</v>
      </c>
    </row>
    <row r="887" spans="1:10">
      <c r="A887" t="s">
        <v>8219</v>
      </c>
      <c r="B887">
        <v>2478</v>
      </c>
      <c r="I887" t="s">
        <v>8221</v>
      </c>
      <c r="J887">
        <v>1</v>
      </c>
    </row>
    <row r="888" spans="1:10">
      <c r="A888" t="s">
        <v>8219</v>
      </c>
      <c r="B888">
        <v>1789</v>
      </c>
      <c r="I888" t="s">
        <v>8221</v>
      </c>
      <c r="J888">
        <v>12</v>
      </c>
    </row>
    <row r="889" spans="1:10">
      <c r="A889" t="s">
        <v>8219</v>
      </c>
      <c r="B889">
        <v>680</v>
      </c>
      <c r="I889" t="s">
        <v>8221</v>
      </c>
      <c r="J889">
        <v>0</v>
      </c>
    </row>
    <row r="890" spans="1:10">
      <c r="A890" t="s">
        <v>8219</v>
      </c>
      <c r="B890">
        <v>70</v>
      </c>
      <c r="I890" t="s">
        <v>8221</v>
      </c>
      <c r="J890">
        <v>20</v>
      </c>
    </row>
    <row r="891" spans="1:10">
      <c r="A891" t="s">
        <v>8219</v>
      </c>
      <c r="B891">
        <v>23</v>
      </c>
      <c r="I891" t="s">
        <v>8221</v>
      </c>
      <c r="J891">
        <v>16</v>
      </c>
    </row>
    <row r="892" spans="1:10">
      <c r="A892" t="s">
        <v>8219</v>
      </c>
      <c r="B892">
        <v>4245</v>
      </c>
      <c r="I892" t="s">
        <v>8221</v>
      </c>
      <c r="J892">
        <v>33</v>
      </c>
    </row>
    <row r="893" spans="1:10">
      <c r="A893" t="s">
        <v>8219</v>
      </c>
      <c r="B893">
        <v>943</v>
      </c>
      <c r="I893" t="s">
        <v>8221</v>
      </c>
      <c r="J893">
        <v>2</v>
      </c>
    </row>
    <row r="894" spans="1:10">
      <c r="A894" t="s">
        <v>8219</v>
      </c>
      <c r="B894">
        <v>1876</v>
      </c>
      <c r="I894" t="s">
        <v>8221</v>
      </c>
      <c r="J894">
        <v>6</v>
      </c>
    </row>
    <row r="895" spans="1:10">
      <c r="A895" t="s">
        <v>8219</v>
      </c>
      <c r="B895">
        <v>834</v>
      </c>
      <c r="I895" t="s">
        <v>8221</v>
      </c>
      <c r="J895">
        <v>0</v>
      </c>
    </row>
    <row r="896" spans="1:10">
      <c r="A896" t="s">
        <v>8219</v>
      </c>
      <c r="B896">
        <v>682</v>
      </c>
      <c r="I896" t="s">
        <v>8221</v>
      </c>
      <c r="J896">
        <v>3</v>
      </c>
    </row>
    <row r="897" spans="1:10">
      <c r="A897" t="s">
        <v>8219</v>
      </c>
      <c r="B897">
        <v>147</v>
      </c>
      <c r="I897" t="s">
        <v>8221</v>
      </c>
      <c r="J897">
        <v>0</v>
      </c>
    </row>
    <row r="898" spans="1:10">
      <c r="A898" t="s">
        <v>8219</v>
      </c>
      <c r="B898">
        <v>415</v>
      </c>
      <c r="I898" t="s">
        <v>8221</v>
      </c>
      <c r="J898">
        <v>3</v>
      </c>
    </row>
    <row r="899" spans="1:10">
      <c r="A899" t="s">
        <v>8219</v>
      </c>
      <c r="B899">
        <v>290</v>
      </c>
      <c r="I899" t="s">
        <v>8221</v>
      </c>
      <c r="J899">
        <v>13</v>
      </c>
    </row>
    <row r="900" spans="1:10">
      <c r="A900" t="s">
        <v>8219</v>
      </c>
      <c r="B900">
        <v>365</v>
      </c>
      <c r="I900" t="s">
        <v>8221</v>
      </c>
      <c r="J900">
        <v>6</v>
      </c>
    </row>
    <row r="901" spans="1:10">
      <c r="A901" t="s">
        <v>8219</v>
      </c>
      <c r="B901">
        <v>660</v>
      </c>
      <c r="I901" t="s">
        <v>8221</v>
      </c>
      <c r="J901">
        <v>1</v>
      </c>
    </row>
    <row r="902" spans="1:10">
      <c r="A902" t="s">
        <v>8219</v>
      </c>
      <c r="B902">
        <v>1356</v>
      </c>
      <c r="I902" t="s">
        <v>8221</v>
      </c>
      <c r="J902">
        <v>0</v>
      </c>
    </row>
    <row r="903" spans="1:10">
      <c r="A903" t="s">
        <v>8219</v>
      </c>
      <c r="B903">
        <v>424</v>
      </c>
      <c r="I903" t="s">
        <v>8221</v>
      </c>
      <c r="J903">
        <v>5</v>
      </c>
    </row>
    <row r="904" spans="1:10">
      <c r="A904" t="s">
        <v>8219</v>
      </c>
      <c r="B904">
        <v>33</v>
      </c>
      <c r="I904" t="s">
        <v>8221</v>
      </c>
      <c r="J904">
        <v>0</v>
      </c>
    </row>
    <row r="905" spans="1:10">
      <c r="A905" t="s">
        <v>8219</v>
      </c>
      <c r="B905">
        <v>1633</v>
      </c>
      <c r="I905" t="s">
        <v>8221</v>
      </c>
      <c r="J905">
        <v>36</v>
      </c>
    </row>
    <row r="906" spans="1:10">
      <c r="A906" t="s">
        <v>8219</v>
      </c>
      <c r="B906">
        <v>306</v>
      </c>
      <c r="I906" t="s">
        <v>8221</v>
      </c>
      <c r="J906">
        <v>1</v>
      </c>
    </row>
    <row r="907" spans="1:10">
      <c r="A907" t="s">
        <v>8219</v>
      </c>
      <c r="B907">
        <v>205</v>
      </c>
      <c r="I907" t="s">
        <v>8221</v>
      </c>
      <c r="J907">
        <v>1</v>
      </c>
    </row>
    <row r="908" spans="1:10">
      <c r="A908" t="s">
        <v>8219</v>
      </c>
      <c r="B908">
        <v>1281</v>
      </c>
      <c r="I908" t="s">
        <v>8221</v>
      </c>
      <c r="J908">
        <v>1</v>
      </c>
    </row>
    <row r="909" spans="1:10">
      <c r="A909" t="s">
        <v>8219</v>
      </c>
      <c r="B909">
        <v>103</v>
      </c>
      <c r="I909" t="s">
        <v>8221</v>
      </c>
      <c r="J909">
        <v>9</v>
      </c>
    </row>
    <row r="910" spans="1:10">
      <c r="A910" t="s">
        <v>8219</v>
      </c>
      <c r="B910">
        <v>1513</v>
      </c>
      <c r="I910" t="s">
        <v>8221</v>
      </c>
      <c r="J910">
        <v>1</v>
      </c>
    </row>
    <row r="911" spans="1:10">
      <c r="A911" t="s">
        <v>8219</v>
      </c>
      <c r="B911">
        <v>405</v>
      </c>
      <c r="I911" t="s">
        <v>8221</v>
      </c>
      <c r="J911">
        <v>0</v>
      </c>
    </row>
    <row r="912" spans="1:10">
      <c r="A912" t="s">
        <v>8219</v>
      </c>
      <c r="B912">
        <v>510</v>
      </c>
      <c r="I912" t="s">
        <v>8221</v>
      </c>
      <c r="J912">
        <v>1</v>
      </c>
    </row>
    <row r="913" spans="1:10">
      <c r="A913" t="s">
        <v>8219</v>
      </c>
      <c r="B913">
        <v>1887</v>
      </c>
      <c r="I913" t="s">
        <v>8221</v>
      </c>
      <c r="J913">
        <v>1</v>
      </c>
    </row>
    <row r="914" spans="1:10">
      <c r="A914" t="s">
        <v>8219</v>
      </c>
      <c r="B914">
        <v>701</v>
      </c>
      <c r="I914" t="s">
        <v>8221</v>
      </c>
      <c r="J914">
        <v>4</v>
      </c>
    </row>
    <row r="915" spans="1:10">
      <c r="A915" t="s">
        <v>8219</v>
      </c>
      <c r="B915">
        <v>3863</v>
      </c>
      <c r="I915" t="s">
        <v>8221</v>
      </c>
      <c r="J915">
        <v>2</v>
      </c>
    </row>
    <row r="916" spans="1:10">
      <c r="A916" t="s">
        <v>8219</v>
      </c>
      <c r="B916">
        <v>238</v>
      </c>
      <c r="I916" t="s">
        <v>8221</v>
      </c>
      <c r="J916">
        <v>2</v>
      </c>
    </row>
    <row r="917" spans="1:10">
      <c r="A917" t="s">
        <v>8219</v>
      </c>
      <c r="B917">
        <v>2051</v>
      </c>
      <c r="I917" t="s">
        <v>8221</v>
      </c>
      <c r="J917">
        <v>2</v>
      </c>
    </row>
    <row r="918" spans="1:10">
      <c r="A918" t="s">
        <v>8219</v>
      </c>
      <c r="B918">
        <v>402</v>
      </c>
      <c r="I918" t="s">
        <v>8221</v>
      </c>
      <c r="J918">
        <v>0</v>
      </c>
    </row>
    <row r="919" spans="1:10">
      <c r="A919" t="s">
        <v>8219</v>
      </c>
      <c r="B919">
        <v>253</v>
      </c>
      <c r="I919" t="s">
        <v>8221</v>
      </c>
      <c r="J919">
        <v>2</v>
      </c>
    </row>
    <row r="920" spans="1:10">
      <c r="A920" t="s">
        <v>8219</v>
      </c>
      <c r="B920">
        <v>473</v>
      </c>
      <c r="I920" t="s">
        <v>8221</v>
      </c>
      <c r="J920">
        <v>4</v>
      </c>
    </row>
    <row r="921" spans="1:10">
      <c r="A921" t="s">
        <v>8219</v>
      </c>
      <c r="B921">
        <v>821</v>
      </c>
      <c r="I921" t="s">
        <v>8221</v>
      </c>
      <c r="J921">
        <v>2</v>
      </c>
    </row>
    <row r="922" spans="1:10">
      <c r="A922" t="s">
        <v>8219</v>
      </c>
      <c r="B922">
        <v>388</v>
      </c>
      <c r="I922" t="s">
        <v>8221</v>
      </c>
      <c r="J922">
        <v>0</v>
      </c>
    </row>
    <row r="923" spans="1:10">
      <c r="A923" t="s">
        <v>8219</v>
      </c>
      <c r="B923">
        <v>813</v>
      </c>
      <c r="I923" t="s">
        <v>8221</v>
      </c>
      <c r="J923">
        <v>1</v>
      </c>
    </row>
    <row r="924" spans="1:10">
      <c r="A924" t="s">
        <v>8219</v>
      </c>
      <c r="B924">
        <v>1945</v>
      </c>
      <c r="I924" t="s">
        <v>8221</v>
      </c>
      <c r="J924">
        <v>0</v>
      </c>
    </row>
    <row r="925" spans="1:10">
      <c r="A925" t="s">
        <v>8219</v>
      </c>
      <c r="B925">
        <v>1637</v>
      </c>
      <c r="I925" t="s">
        <v>8221</v>
      </c>
      <c r="J925">
        <v>2</v>
      </c>
    </row>
    <row r="926" spans="1:10">
      <c r="A926" t="s">
        <v>8219</v>
      </c>
      <c r="B926">
        <v>1375</v>
      </c>
      <c r="I926" t="s">
        <v>8221</v>
      </c>
      <c r="J926">
        <v>7</v>
      </c>
    </row>
    <row r="927" spans="1:10">
      <c r="A927" t="s">
        <v>8219</v>
      </c>
      <c r="B927">
        <v>17</v>
      </c>
      <c r="I927" t="s">
        <v>8221</v>
      </c>
      <c r="J927">
        <v>5</v>
      </c>
    </row>
    <row r="928" spans="1:10">
      <c r="A928" t="s">
        <v>8219</v>
      </c>
      <c r="B928">
        <v>354</v>
      </c>
      <c r="I928" t="s">
        <v>8221</v>
      </c>
      <c r="J928">
        <v>0</v>
      </c>
    </row>
    <row r="929" spans="1:10">
      <c r="A929" t="s">
        <v>8219</v>
      </c>
      <c r="B929">
        <v>191</v>
      </c>
      <c r="I929" t="s">
        <v>8221</v>
      </c>
      <c r="J929">
        <v>0</v>
      </c>
    </row>
    <row r="930" spans="1:10">
      <c r="A930" t="s">
        <v>8219</v>
      </c>
      <c r="B930">
        <v>303</v>
      </c>
      <c r="I930" t="s">
        <v>8221</v>
      </c>
      <c r="J930">
        <v>0</v>
      </c>
    </row>
    <row r="931" spans="1:10">
      <c r="A931" t="s">
        <v>8219</v>
      </c>
      <c r="B931">
        <v>137</v>
      </c>
      <c r="I931" t="s">
        <v>8221</v>
      </c>
      <c r="J931">
        <v>2</v>
      </c>
    </row>
    <row r="932" spans="1:10">
      <c r="A932" t="s">
        <v>8219</v>
      </c>
      <c r="B932">
        <v>41</v>
      </c>
      <c r="I932" t="s">
        <v>8221</v>
      </c>
      <c r="J932">
        <v>0</v>
      </c>
    </row>
    <row r="933" spans="1:10">
      <c r="A933" t="s">
        <v>8219</v>
      </c>
      <c r="B933">
        <v>398</v>
      </c>
      <c r="I933" t="s">
        <v>8221</v>
      </c>
      <c r="J933">
        <v>0</v>
      </c>
    </row>
    <row r="934" spans="1:10">
      <c r="A934" t="s">
        <v>8219</v>
      </c>
      <c r="B934">
        <v>1737</v>
      </c>
      <c r="I934" t="s">
        <v>8221</v>
      </c>
      <c r="J934">
        <v>28</v>
      </c>
    </row>
    <row r="935" spans="1:10">
      <c r="A935" t="s">
        <v>8219</v>
      </c>
      <c r="B935">
        <v>971</v>
      </c>
      <c r="I935" t="s">
        <v>8221</v>
      </c>
      <c r="J935">
        <v>2</v>
      </c>
    </row>
    <row r="936" spans="1:10">
      <c r="A936" t="s">
        <v>8219</v>
      </c>
      <c r="B936">
        <v>183</v>
      </c>
      <c r="I936" t="s">
        <v>8221</v>
      </c>
      <c r="J936">
        <v>0</v>
      </c>
    </row>
    <row r="937" spans="1:10">
      <c r="A937" t="s">
        <v>8219</v>
      </c>
      <c r="B937">
        <v>4562</v>
      </c>
      <c r="I937" t="s">
        <v>8221</v>
      </c>
      <c r="J937">
        <v>0</v>
      </c>
    </row>
    <row r="938" spans="1:10">
      <c r="A938" t="s">
        <v>8219</v>
      </c>
      <c r="B938">
        <v>26457</v>
      </c>
      <c r="I938" t="s">
        <v>8221</v>
      </c>
      <c r="J938">
        <v>0</v>
      </c>
    </row>
    <row r="939" spans="1:10">
      <c r="A939" t="s">
        <v>8219</v>
      </c>
      <c r="B939">
        <v>162</v>
      </c>
      <c r="I939" t="s">
        <v>8221</v>
      </c>
      <c r="J939">
        <v>4</v>
      </c>
    </row>
    <row r="940" spans="1:10">
      <c r="A940" t="s">
        <v>8219</v>
      </c>
      <c r="B940">
        <v>479</v>
      </c>
      <c r="I940" t="s">
        <v>8221</v>
      </c>
      <c r="J940">
        <v>12</v>
      </c>
    </row>
    <row r="941" spans="1:10">
      <c r="A941" t="s">
        <v>8219</v>
      </c>
      <c r="B941">
        <v>426</v>
      </c>
      <c r="I941" t="s">
        <v>8221</v>
      </c>
      <c r="J941">
        <v>0</v>
      </c>
    </row>
    <row r="942" spans="1:10">
      <c r="A942" t="s">
        <v>8219</v>
      </c>
      <c r="B942">
        <v>450</v>
      </c>
      <c r="I942" t="s">
        <v>8221</v>
      </c>
      <c r="J942">
        <v>33</v>
      </c>
    </row>
    <row r="943" spans="1:10">
      <c r="A943" t="s">
        <v>8219</v>
      </c>
      <c r="B943">
        <v>1780</v>
      </c>
      <c r="I943" t="s">
        <v>8221</v>
      </c>
      <c r="J943">
        <v>0</v>
      </c>
    </row>
    <row r="944" spans="1:10">
      <c r="A944" t="s">
        <v>8219</v>
      </c>
      <c r="B944">
        <v>122</v>
      </c>
      <c r="I944" t="s">
        <v>8221</v>
      </c>
      <c r="J944">
        <v>4</v>
      </c>
    </row>
    <row r="945" spans="1:10">
      <c r="A945" t="s">
        <v>8219</v>
      </c>
      <c r="B945">
        <v>95</v>
      </c>
      <c r="I945" t="s">
        <v>8221</v>
      </c>
      <c r="J945">
        <v>0</v>
      </c>
    </row>
    <row r="946" spans="1:10">
      <c r="A946" t="s">
        <v>8219</v>
      </c>
      <c r="B946">
        <v>325</v>
      </c>
      <c r="I946" t="s">
        <v>8221</v>
      </c>
      <c r="J946">
        <v>11</v>
      </c>
    </row>
    <row r="947" spans="1:10">
      <c r="A947" t="s">
        <v>8219</v>
      </c>
      <c r="B947">
        <v>353</v>
      </c>
      <c r="I947" t="s">
        <v>8221</v>
      </c>
      <c r="J947">
        <v>1</v>
      </c>
    </row>
    <row r="948" spans="1:10">
      <c r="A948" t="s">
        <v>8219</v>
      </c>
      <c r="B948">
        <v>105</v>
      </c>
      <c r="I948" t="s">
        <v>8221</v>
      </c>
      <c r="J948">
        <v>5</v>
      </c>
    </row>
    <row r="949" spans="1:10">
      <c r="A949" t="s">
        <v>8219</v>
      </c>
      <c r="B949">
        <v>729</v>
      </c>
      <c r="I949" t="s">
        <v>8221</v>
      </c>
      <c r="J949">
        <v>0</v>
      </c>
    </row>
    <row r="950" spans="1:10">
      <c r="A950" t="s">
        <v>8219</v>
      </c>
      <c r="B950">
        <v>454</v>
      </c>
      <c r="I950" t="s">
        <v>8221</v>
      </c>
      <c r="J950">
        <v>1</v>
      </c>
    </row>
    <row r="951" spans="1:10">
      <c r="A951" t="s">
        <v>8219</v>
      </c>
      <c r="B951">
        <v>539</v>
      </c>
      <c r="I951" t="s">
        <v>8221</v>
      </c>
      <c r="J951">
        <v>1</v>
      </c>
    </row>
    <row r="952" spans="1:10">
      <c r="A952" t="s">
        <v>8219</v>
      </c>
      <c r="B952">
        <v>79</v>
      </c>
      <c r="I952" t="s">
        <v>8221</v>
      </c>
      <c r="J952">
        <v>6</v>
      </c>
    </row>
    <row r="953" spans="1:10">
      <c r="A953" t="s">
        <v>8219</v>
      </c>
      <c r="B953">
        <v>94</v>
      </c>
      <c r="I953" t="s">
        <v>8221</v>
      </c>
      <c r="J953">
        <v>8</v>
      </c>
    </row>
    <row r="954" spans="1:10">
      <c r="A954" t="s">
        <v>8219</v>
      </c>
      <c r="B954">
        <v>625</v>
      </c>
      <c r="I954" t="s">
        <v>8221</v>
      </c>
      <c r="J954">
        <v>1</v>
      </c>
    </row>
    <row r="955" spans="1:10">
      <c r="A955" t="s">
        <v>8219</v>
      </c>
      <c r="B955">
        <v>508</v>
      </c>
      <c r="I955" t="s">
        <v>8221</v>
      </c>
      <c r="J955">
        <v>0</v>
      </c>
    </row>
    <row r="956" spans="1:10">
      <c r="A956" t="s">
        <v>8219</v>
      </c>
      <c r="B956">
        <v>531</v>
      </c>
      <c r="I956" t="s">
        <v>8221</v>
      </c>
      <c r="J956">
        <v>2</v>
      </c>
    </row>
    <row r="957" spans="1:10">
      <c r="A957" t="s">
        <v>8219</v>
      </c>
      <c r="B957">
        <v>158</v>
      </c>
      <c r="I957" t="s">
        <v>8221</v>
      </c>
      <c r="J957">
        <v>1</v>
      </c>
    </row>
    <row r="958" spans="1:10">
      <c r="A958" t="s">
        <v>8219</v>
      </c>
      <c r="B958">
        <v>508</v>
      </c>
      <c r="I958" t="s">
        <v>8221</v>
      </c>
      <c r="J958">
        <v>0</v>
      </c>
    </row>
    <row r="959" spans="1:10">
      <c r="A959" t="s">
        <v>8219</v>
      </c>
      <c r="B959">
        <v>644</v>
      </c>
      <c r="I959" t="s">
        <v>8221</v>
      </c>
      <c r="J959">
        <v>1</v>
      </c>
    </row>
    <row r="960" spans="1:10">
      <c r="A960" t="s">
        <v>8219</v>
      </c>
      <c r="B960">
        <v>848</v>
      </c>
      <c r="I960" t="s">
        <v>8221</v>
      </c>
      <c r="J960">
        <v>19</v>
      </c>
    </row>
    <row r="961" spans="1:10">
      <c r="A961" t="s">
        <v>8219</v>
      </c>
      <c r="B961">
        <v>429</v>
      </c>
      <c r="I961" t="s">
        <v>8221</v>
      </c>
      <c r="J961">
        <v>27</v>
      </c>
    </row>
    <row r="962" spans="1:10">
      <c r="A962" t="s">
        <v>8219</v>
      </c>
      <c r="B962">
        <v>204</v>
      </c>
      <c r="I962" t="s">
        <v>8221</v>
      </c>
      <c r="J962">
        <v>7</v>
      </c>
    </row>
    <row r="963" spans="1:10">
      <c r="A963" t="s">
        <v>8219</v>
      </c>
      <c r="B963">
        <v>379</v>
      </c>
      <c r="I963" t="s">
        <v>8221</v>
      </c>
      <c r="J963">
        <v>14</v>
      </c>
    </row>
    <row r="964" spans="1:10">
      <c r="A964" t="s">
        <v>8219</v>
      </c>
      <c r="B964">
        <v>271</v>
      </c>
      <c r="I964" t="s">
        <v>8221</v>
      </c>
      <c r="J964">
        <v>5</v>
      </c>
    </row>
    <row r="965" spans="1:10">
      <c r="A965" t="s">
        <v>8219</v>
      </c>
      <c r="B965">
        <v>120</v>
      </c>
      <c r="I965" t="s">
        <v>8221</v>
      </c>
      <c r="J965">
        <v>30</v>
      </c>
    </row>
    <row r="966" spans="1:10">
      <c r="A966" t="s">
        <v>8219</v>
      </c>
      <c r="B966">
        <v>140</v>
      </c>
      <c r="I966" t="s">
        <v>8221</v>
      </c>
      <c r="J966">
        <v>1</v>
      </c>
    </row>
    <row r="967" spans="1:10">
      <c r="A967" t="s">
        <v>8219</v>
      </c>
      <c r="B967">
        <v>193</v>
      </c>
      <c r="I967" t="s">
        <v>8221</v>
      </c>
      <c r="J967">
        <v>0</v>
      </c>
    </row>
    <row r="968" spans="1:10">
      <c r="A968" t="s">
        <v>8219</v>
      </c>
      <c r="B968">
        <v>180</v>
      </c>
      <c r="I968" t="s">
        <v>8221</v>
      </c>
      <c r="J968">
        <v>60</v>
      </c>
    </row>
    <row r="969" spans="1:10">
      <c r="A969" t="s">
        <v>8219</v>
      </c>
      <c r="B969">
        <v>263</v>
      </c>
      <c r="I969" t="s">
        <v>8221</v>
      </c>
      <c r="J969">
        <v>84</v>
      </c>
    </row>
    <row r="970" spans="1:10">
      <c r="A970" t="s">
        <v>8219</v>
      </c>
      <c r="B970">
        <v>217</v>
      </c>
      <c r="I970" t="s">
        <v>8221</v>
      </c>
      <c r="J970">
        <v>47</v>
      </c>
    </row>
    <row r="971" spans="1:10">
      <c r="A971" t="s">
        <v>8219</v>
      </c>
      <c r="B971">
        <v>443</v>
      </c>
      <c r="I971" t="s">
        <v>8221</v>
      </c>
      <c r="J971">
        <v>66</v>
      </c>
    </row>
    <row r="972" spans="1:10">
      <c r="A972" t="s">
        <v>8219</v>
      </c>
      <c r="B972">
        <v>1373</v>
      </c>
      <c r="I972" t="s">
        <v>8221</v>
      </c>
      <c r="J972">
        <v>171</v>
      </c>
    </row>
    <row r="973" spans="1:10">
      <c r="A973" t="s">
        <v>8219</v>
      </c>
      <c r="B973">
        <v>742</v>
      </c>
      <c r="I973" t="s">
        <v>8221</v>
      </c>
      <c r="J973">
        <v>29</v>
      </c>
    </row>
    <row r="974" spans="1:10">
      <c r="A974" t="s">
        <v>8219</v>
      </c>
      <c r="B974">
        <v>170</v>
      </c>
      <c r="I974" t="s">
        <v>8221</v>
      </c>
      <c r="J974">
        <v>9</v>
      </c>
    </row>
    <row r="975" spans="1:10">
      <c r="A975" t="s">
        <v>8219</v>
      </c>
      <c r="B975">
        <v>242</v>
      </c>
      <c r="I975" t="s">
        <v>8221</v>
      </c>
      <c r="J975">
        <v>27</v>
      </c>
    </row>
    <row r="976" spans="1:10">
      <c r="A976" t="s">
        <v>8219</v>
      </c>
      <c r="B976">
        <v>541</v>
      </c>
      <c r="I976" t="s">
        <v>8221</v>
      </c>
      <c r="J976">
        <v>2</v>
      </c>
    </row>
    <row r="977" spans="1:10">
      <c r="A977" t="s">
        <v>8219</v>
      </c>
      <c r="B977">
        <v>121</v>
      </c>
      <c r="I977" t="s">
        <v>8221</v>
      </c>
      <c r="J977">
        <v>3</v>
      </c>
    </row>
    <row r="978" spans="1:10">
      <c r="A978" t="s">
        <v>8219</v>
      </c>
      <c r="B978">
        <v>621</v>
      </c>
      <c r="I978" t="s">
        <v>8221</v>
      </c>
      <c r="J978">
        <v>4</v>
      </c>
    </row>
    <row r="979" spans="1:10">
      <c r="A979" t="s">
        <v>8219</v>
      </c>
      <c r="B979">
        <v>101</v>
      </c>
      <c r="I979" t="s">
        <v>8221</v>
      </c>
      <c r="J979">
        <v>2</v>
      </c>
    </row>
    <row r="980" spans="1:10">
      <c r="A980" t="s">
        <v>8219</v>
      </c>
      <c r="B980">
        <v>554</v>
      </c>
      <c r="I980" t="s">
        <v>8221</v>
      </c>
      <c r="J980">
        <v>20</v>
      </c>
    </row>
    <row r="981" spans="1:10">
      <c r="A981" t="s">
        <v>8219</v>
      </c>
      <c r="B981">
        <v>666</v>
      </c>
      <c r="I981" t="s">
        <v>8221</v>
      </c>
      <c r="J981">
        <v>3</v>
      </c>
    </row>
    <row r="982" spans="1:10">
      <c r="A982" t="s">
        <v>8219</v>
      </c>
      <c r="B982">
        <v>410</v>
      </c>
      <c r="I982" t="s">
        <v>8221</v>
      </c>
      <c r="J982">
        <v>4</v>
      </c>
    </row>
    <row r="983" spans="1:10">
      <c r="A983" t="s">
        <v>8219</v>
      </c>
      <c r="B983">
        <v>375</v>
      </c>
      <c r="I983" t="s">
        <v>8221</v>
      </c>
      <c r="J983">
        <v>1</v>
      </c>
    </row>
    <row r="984" spans="1:10">
      <c r="A984" t="s">
        <v>8219</v>
      </c>
      <c r="B984">
        <v>1364</v>
      </c>
      <c r="I984" t="s">
        <v>8221</v>
      </c>
      <c r="J984">
        <v>0</v>
      </c>
    </row>
    <row r="985" spans="1:10">
      <c r="A985" t="s">
        <v>8219</v>
      </c>
      <c r="B985">
        <v>35</v>
      </c>
      <c r="I985" t="s">
        <v>8221</v>
      </c>
      <c r="J985">
        <v>0</v>
      </c>
    </row>
    <row r="986" spans="1:10">
      <c r="A986" t="s">
        <v>8219</v>
      </c>
      <c r="B986">
        <v>203</v>
      </c>
      <c r="I986" t="s">
        <v>8221</v>
      </c>
      <c r="J986">
        <v>14</v>
      </c>
    </row>
    <row r="987" spans="1:10">
      <c r="A987" t="s">
        <v>8219</v>
      </c>
      <c r="B987">
        <v>49</v>
      </c>
      <c r="I987" t="s">
        <v>8221</v>
      </c>
      <c r="J987">
        <v>1</v>
      </c>
    </row>
    <row r="988" spans="1:10">
      <c r="A988" t="s">
        <v>8219</v>
      </c>
      <c r="B988">
        <v>5812</v>
      </c>
      <c r="I988" t="s">
        <v>8221</v>
      </c>
      <c r="J988">
        <v>118</v>
      </c>
    </row>
    <row r="989" spans="1:10">
      <c r="A989" t="s">
        <v>8219</v>
      </c>
      <c r="B989">
        <v>1556</v>
      </c>
      <c r="I989" t="s">
        <v>8221</v>
      </c>
      <c r="J989">
        <v>2</v>
      </c>
    </row>
    <row r="990" spans="1:10">
      <c r="A990" t="s">
        <v>8219</v>
      </c>
      <c r="B990">
        <v>65</v>
      </c>
      <c r="I990" t="s">
        <v>8221</v>
      </c>
      <c r="J990">
        <v>1</v>
      </c>
    </row>
    <row r="991" spans="1:10">
      <c r="A991" t="s">
        <v>8219</v>
      </c>
      <c r="B991">
        <v>10</v>
      </c>
      <c r="I991" t="s">
        <v>8221</v>
      </c>
      <c r="J991">
        <v>3</v>
      </c>
    </row>
    <row r="992" spans="1:10">
      <c r="A992" t="s">
        <v>8219</v>
      </c>
      <c r="B992">
        <v>76</v>
      </c>
      <c r="I992" t="s">
        <v>8221</v>
      </c>
      <c r="J992">
        <v>1</v>
      </c>
    </row>
    <row r="993" spans="1:10">
      <c r="A993" t="s">
        <v>8219</v>
      </c>
      <c r="B993">
        <v>263</v>
      </c>
      <c r="I993" t="s">
        <v>8221</v>
      </c>
      <c r="J993">
        <v>3</v>
      </c>
    </row>
    <row r="994" spans="1:10">
      <c r="A994" t="s">
        <v>8219</v>
      </c>
      <c r="B994">
        <v>1530</v>
      </c>
      <c r="I994" t="s">
        <v>8221</v>
      </c>
      <c r="J994">
        <v>38</v>
      </c>
    </row>
    <row r="995" spans="1:10">
      <c r="A995" t="s">
        <v>8219</v>
      </c>
      <c r="B995">
        <v>278</v>
      </c>
      <c r="I995" t="s">
        <v>8221</v>
      </c>
      <c r="J995">
        <v>52</v>
      </c>
    </row>
    <row r="996" spans="1:10">
      <c r="A996" t="s">
        <v>8219</v>
      </c>
      <c r="B996">
        <v>350</v>
      </c>
      <c r="I996" t="s">
        <v>8221</v>
      </c>
      <c r="J996">
        <v>2</v>
      </c>
    </row>
    <row r="997" spans="1:10">
      <c r="A997" t="s">
        <v>8219</v>
      </c>
      <c r="B997">
        <v>470</v>
      </c>
      <c r="I997" t="s">
        <v>8221</v>
      </c>
      <c r="J997">
        <v>0</v>
      </c>
    </row>
    <row r="998" spans="1:10">
      <c r="A998" t="s">
        <v>8219</v>
      </c>
      <c r="B998">
        <v>3</v>
      </c>
      <c r="I998" t="s">
        <v>8221</v>
      </c>
      <c r="J998">
        <v>4</v>
      </c>
    </row>
    <row r="999" spans="1:10">
      <c r="A999" t="s">
        <v>8219</v>
      </c>
      <c r="B999">
        <v>8200</v>
      </c>
      <c r="I999" t="s">
        <v>8221</v>
      </c>
      <c r="J999">
        <v>4</v>
      </c>
    </row>
    <row r="1000" spans="1:10">
      <c r="A1000" t="s">
        <v>8219</v>
      </c>
      <c r="B1000">
        <v>8359</v>
      </c>
      <c r="I1000" t="s">
        <v>8221</v>
      </c>
      <c r="J1000">
        <v>18</v>
      </c>
    </row>
    <row r="1001" spans="1:10">
      <c r="A1001" t="s">
        <v>8219</v>
      </c>
      <c r="B1001">
        <v>188</v>
      </c>
      <c r="I1001" t="s">
        <v>8221</v>
      </c>
      <c r="J1001">
        <v>0</v>
      </c>
    </row>
    <row r="1002" spans="1:10">
      <c r="A1002" t="s">
        <v>8219</v>
      </c>
      <c r="B1002">
        <v>48</v>
      </c>
      <c r="I1002" t="s">
        <v>8221</v>
      </c>
      <c r="J1002">
        <v>22</v>
      </c>
    </row>
    <row r="1003" spans="1:10">
      <c r="A1003" t="s">
        <v>8219</v>
      </c>
      <c r="B1003">
        <v>607</v>
      </c>
      <c r="I1003" t="s">
        <v>8221</v>
      </c>
      <c r="J1003">
        <v>49</v>
      </c>
    </row>
    <row r="1004" spans="1:10">
      <c r="A1004" t="s">
        <v>8219</v>
      </c>
      <c r="B1004">
        <v>50</v>
      </c>
      <c r="I1004" t="s">
        <v>8221</v>
      </c>
      <c r="J1004">
        <v>19</v>
      </c>
    </row>
    <row r="1005" spans="1:10">
      <c r="A1005" t="s">
        <v>8219</v>
      </c>
      <c r="B1005">
        <v>55</v>
      </c>
      <c r="I1005" t="s">
        <v>8221</v>
      </c>
      <c r="J1005">
        <v>4</v>
      </c>
    </row>
    <row r="1006" spans="1:10">
      <c r="A1006" t="s">
        <v>8219</v>
      </c>
      <c r="B1006">
        <v>38</v>
      </c>
      <c r="I1006" t="s">
        <v>8221</v>
      </c>
      <c r="J1006">
        <v>4</v>
      </c>
    </row>
    <row r="1007" spans="1:10">
      <c r="A1007" t="s">
        <v>8219</v>
      </c>
      <c r="B1007">
        <v>25</v>
      </c>
      <c r="I1007" t="s">
        <v>8221</v>
      </c>
      <c r="J1007">
        <v>2</v>
      </c>
    </row>
    <row r="1008" spans="1:10">
      <c r="A1008" t="s">
        <v>8219</v>
      </c>
      <c r="B1008">
        <v>46</v>
      </c>
      <c r="I1008" t="s">
        <v>8221</v>
      </c>
      <c r="J1008">
        <v>0</v>
      </c>
    </row>
    <row r="1009" spans="1:10">
      <c r="A1009" t="s">
        <v>8219</v>
      </c>
      <c r="B1009">
        <v>83</v>
      </c>
      <c r="I1009" t="s">
        <v>8221</v>
      </c>
      <c r="J1009">
        <v>0</v>
      </c>
    </row>
    <row r="1010" spans="1:10">
      <c r="A1010" t="s">
        <v>8219</v>
      </c>
      <c r="B1010">
        <v>35</v>
      </c>
      <c r="I1010" t="s">
        <v>8221</v>
      </c>
      <c r="J1010">
        <v>14</v>
      </c>
    </row>
    <row r="1011" spans="1:10">
      <c r="A1011" t="s">
        <v>8219</v>
      </c>
      <c r="B1011">
        <v>25</v>
      </c>
      <c r="I1011" t="s">
        <v>8221</v>
      </c>
      <c r="J1011">
        <v>8</v>
      </c>
    </row>
    <row r="1012" spans="1:10">
      <c r="A1012" t="s">
        <v>8219</v>
      </c>
      <c r="B1012">
        <v>75</v>
      </c>
      <c r="I1012" t="s">
        <v>8221</v>
      </c>
      <c r="J1012">
        <v>0</v>
      </c>
    </row>
    <row r="1013" spans="1:10">
      <c r="A1013" t="s">
        <v>8219</v>
      </c>
      <c r="B1013">
        <v>62</v>
      </c>
      <c r="I1013" t="s">
        <v>8221</v>
      </c>
      <c r="J1013">
        <v>15</v>
      </c>
    </row>
    <row r="1014" spans="1:10">
      <c r="A1014" t="s">
        <v>8219</v>
      </c>
      <c r="B1014">
        <v>160</v>
      </c>
      <c r="I1014" t="s">
        <v>8221</v>
      </c>
      <c r="J1014">
        <v>33</v>
      </c>
    </row>
    <row r="1015" spans="1:10">
      <c r="A1015" t="s">
        <v>8219</v>
      </c>
      <c r="B1015">
        <v>246</v>
      </c>
      <c r="I1015" t="s">
        <v>8221</v>
      </c>
      <c r="J1015">
        <v>2</v>
      </c>
    </row>
    <row r="1016" spans="1:10">
      <c r="A1016" t="s">
        <v>8219</v>
      </c>
      <c r="B1016">
        <v>55</v>
      </c>
      <c r="I1016" t="s">
        <v>8221</v>
      </c>
      <c r="J1016">
        <v>6</v>
      </c>
    </row>
    <row r="1017" spans="1:10">
      <c r="A1017" t="s">
        <v>8219</v>
      </c>
      <c r="B1017">
        <v>23</v>
      </c>
      <c r="I1017" t="s">
        <v>8221</v>
      </c>
      <c r="J1017">
        <v>2</v>
      </c>
    </row>
    <row r="1018" spans="1:10">
      <c r="A1018" t="s">
        <v>8219</v>
      </c>
      <c r="B1018">
        <v>72</v>
      </c>
      <c r="I1018" t="s">
        <v>8221</v>
      </c>
      <c r="J1018">
        <v>0</v>
      </c>
    </row>
    <row r="1019" spans="1:10">
      <c r="A1019" t="s">
        <v>8219</v>
      </c>
      <c r="B1019">
        <v>22</v>
      </c>
      <c r="I1019" t="s">
        <v>8221</v>
      </c>
      <c r="J1019">
        <v>4</v>
      </c>
    </row>
    <row r="1020" spans="1:10">
      <c r="A1020" t="s">
        <v>8219</v>
      </c>
      <c r="B1020">
        <v>14</v>
      </c>
      <c r="I1020" t="s">
        <v>8221</v>
      </c>
      <c r="J1020">
        <v>1</v>
      </c>
    </row>
    <row r="1021" spans="1:10">
      <c r="A1021" t="s">
        <v>8219</v>
      </c>
      <c r="B1021">
        <v>38</v>
      </c>
      <c r="I1021" t="s">
        <v>8221</v>
      </c>
      <c r="J1021">
        <v>3</v>
      </c>
    </row>
    <row r="1022" spans="1:10">
      <c r="A1022" t="s">
        <v>8219</v>
      </c>
      <c r="B1022">
        <v>32</v>
      </c>
      <c r="I1022" t="s">
        <v>8221</v>
      </c>
      <c r="J1022">
        <v>4</v>
      </c>
    </row>
    <row r="1023" spans="1:10">
      <c r="A1023" t="s">
        <v>8219</v>
      </c>
      <c r="B1023">
        <v>63</v>
      </c>
      <c r="I1023" t="s">
        <v>8221</v>
      </c>
      <c r="J1023">
        <v>0</v>
      </c>
    </row>
    <row r="1024" spans="1:10">
      <c r="A1024" t="s">
        <v>8219</v>
      </c>
      <c r="B1024">
        <v>27</v>
      </c>
      <c r="I1024" t="s">
        <v>8221</v>
      </c>
      <c r="J1024">
        <v>4</v>
      </c>
    </row>
    <row r="1025" spans="1:10">
      <c r="A1025" t="s">
        <v>8219</v>
      </c>
      <c r="B1025">
        <v>44</v>
      </c>
      <c r="I1025" t="s">
        <v>8221</v>
      </c>
      <c r="J1025">
        <v>3</v>
      </c>
    </row>
    <row r="1026" spans="1:10">
      <c r="A1026" t="s">
        <v>8219</v>
      </c>
      <c r="B1026">
        <v>38</v>
      </c>
      <c r="I1026" t="s">
        <v>8221</v>
      </c>
      <c r="J1026">
        <v>34</v>
      </c>
    </row>
    <row r="1027" spans="1:10">
      <c r="A1027" t="s">
        <v>8219</v>
      </c>
      <c r="B1027">
        <v>115</v>
      </c>
      <c r="I1027" t="s">
        <v>8221</v>
      </c>
      <c r="J1027">
        <v>2</v>
      </c>
    </row>
    <row r="1028" spans="1:10">
      <c r="A1028" t="s">
        <v>8219</v>
      </c>
      <c r="B1028">
        <v>37</v>
      </c>
      <c r="I1028" t="s">
        <v>8221</v>
      </c>
      <c r="J1028">
        <v>33</v>
      </c>
    </row>
    <row r="1029" spans="1:10">
      <c r="A1029" t="s">
        <v>8219</v>
      </c>
      <c r="B1029">
        <v>99</v>
      </c>
      <c r="I1029" t="s">
        <v>8221</v>
      </c>
      <c r="J1029">
        <v>0</v>
      </c>
    </row>
    <row r="1030" spans="1:10">
      <c r="A1030" t="s">
        <v>8219</v>
      </c>
      <c r="B1030">
        <v>44</v>
      </c>
      <c r="I1030" t="s">
        <v>8221</v>
      </c>
      <c r="J1030">
        <v>0</v>
      </c>
    </row>
    <row r="1031" spans="1:10">
      <c r="A1031" t="s">
        <v>8219</v>
      </c>
      <c r="B1031">
        <v>58</v>
      </c>
      <c r="I1031" t="s">
        <v>8221</v>
      </c>
      <c r="J1031">
        <v>1</v>
      </c>
    </row>
    <row r="1032" spans="1:10">
      <c r="A1032" t="s">
        <v>8219</v>
      </c>
      <c r="B1032">
        <v>191</v>
      </c>
      <c r="I1032" t="s">
        <v>8221</v>
      </c>
      <c r="J1032">
        <v>13</v>
      </c>
    </row>
    <row r="1033" spans="1:10">
      <c r="A1033" t="s">
        <v>8219</v>
      </c>
      <c r="B1033">
        <v>40</v>
      </c>
      <c r="I1033" t="s">
        <v>8221</v>
      </c>
      <c r="J1033">
        <v>2</v>
      </c>
    </row>
    <row r="1034" spans="1:10">
      <c r="A1034" t="s">
        <v>8219</v>
      </c>
      <c r="B1034">
        <v>38</v>
      </c>
      <c r="I1034" t="s">
        <v>8221</v>
      </c>
      <c r="J1034">
        <v>36</v>
      </c>
    </row>
    <row r="1035" spans="1:10">
      <c r="A1035" t="s">
        <v>8219</v>
      </c>
      <c r="B1035">
        <v>39</v>
      </c>
      <c r="I1035" t="s">
        <v>8221</v>
      </c>
      <c r="J1035">
        <v>1</v>
      </c>
    </row>
    <row r="1036" spans="1:10">
      <c r="A1036" t="s">
        <v>8219</v>
      </c>
      <c r="B1036">
        <v>11</v>
      </c>
      <c r="I1036" t="s">
        <v>8221</v>
      </c>
      <c r="J1036">
        <v>15</v>
      </c>
    </row>
    <row r="1037" spans="1:10">
      <c r="A1037" t="s">
        <v>8219</v>
      </c>
      <c r="B1037">
        <v>107</v>
      </c>
      <c r="I1037" t="s">
        <v>8221</v>
      </c>
      <c r="J1037">
        <v>1</v>
      </c>
    </row>
    <row r="1038" spans="1:10">
      <c r="A1038" t="s">
        <v>8219</v>
      </c>
      <c r="B1038">
        <v>147</v>
      </c>
      <c r="I1038" t="s">
        <v>8221</v>
      </c>
      <c r="J1038">
        <v>0</v>
      </c>
    </row>
    <row r="1039" spans="1:10">
      <c r="A1039" t="s">
        <v>8219</v>
      </c>
      <c r="B1039">
        <v>36</v>
      </c>
      <c r="I1039" t="s">
        <v>8221</v>
      </c>
      <c r="J1039">
        <v>1</v>
      </c>
    </row>
    <row r="1040" spans="1:10">
      <c r="A1040" t="s">
        <v>8219</v>
      </c>
      <c r="B1040">
        <v>92</v>
      </c>
      <c r="I1040" t="s">
        <v>8221</v>
      </c>
      <c r="J1040">
        <v>0</v>
      </c>
    </row>
    <row r="1041" spans="1:10">
      <c r="A1041" t="s">
        <v>8219</v>
      </c>
      <c r="B1041">
        <v>35</v>
      </c>
      <c r="I1041" t="s">
        <v>8221</v>
      </c>
      <c r="J1041">
        <v>0</v>
      </c>
    </row>
    <row r="1042" spans="1:10">
      <c r="A1042" t="s">
        <v>8219</v>
      </c>
      <c r="B1042">
        <v>17</v>
      </c>
      <c r="I1042" t="s">
        <v>8221</v>
      </c>
      <c r="J1042">
        <v>1</v>
      </c>
    </row>
    <row r="1043" spans="1:10">
      <c r="A1043" t="s">
        <v>8219</v>
      </c>
      <c r="B1043">
        <v>22</v>
      </c>
      <c r="I1043" t="s">
        <v>8221</v>
      </c>
      <c r="J1043">
        <v>39</v>
      </c>
    </row>
    <row r="1044" spans="1:10">
      <c r="A1044" t="s">
        <v>8219</v>
      </c>
      <c r="B1044">
        <v>69</v>
      </c>
      <c r="I1044" t="s">
        <v>8221</v>
      </c>
      <c r="J1044">
        <v>0</v>
      </c>
    </row>
    <row r="1045" spans="1:10">
      <c r="A1045" t="s">
        <v>8219</v>
      </c>
      <c r="B1045">
        <v>13</v>
      </c>
      <c r="I1045" t="s">
        <v>8221</v>
      </c>
      <c r="J1045">
        <v>0</v>
      </c>
    </row>
    <row r="1046" spans="1:10">
      <c r="A1046" t="s">
        <v>8219</v>
      </c>
      <c r="B1046">
        <v>58</v>
      </c>
      <c r="I1046" t="s">
        <v>8221</v>
      </c>
      <c r="J1046">
        <v>3</v>
      </c>
    </row>
    <row r="1047" spans="1:10">
      <c r="A1047" t="s">
        <v>8219</v>
      </c>
      <c r="B1047">
        <v>44</v>
      </c>
      <c r="I1047" t="s">
        <v>8221</v>
      </c>
      <c r="J1047">
        <v>1</v>
      </c>
    </row>
    <row r="1048" spans="1:10">
      <c r="A1048" t="s">
        <v>8219</v>
      </c>
      <c r="B1048">
        <v>83</v>
      </c>
      <c r="I1048" t="s">
        <v>8221</v>
      </c>
      <c r="J1048">
        <v>13</v>
      </c>
    </row>
    <row r="1049" spans="1:10">
      <c r="A1049" t="s">
        <v>8219</v>
      </c>
      <c r="B1049">
        <v>117</v>
      </c>
      <c r="I1049" t="s">
        <v>8221</v>
      </c>
      <c r="J1049">
        <v>0</v>
      </c>
    </row>
    <row r="1050" spans="1:10">
      <c r="A1050" t="s">
        <v>8219</v>
      </c>
      <c r="B1050">
        <v>32</v>
      </c>
      <c r="I1050" t="s">
        <v>8221</v>
      </c>
      <c r="J1050">
        <v>6</v>
      </c>
    </row>
    <row r="1051" spans="1:10">
      <c r="A1051" t="s">
        <v>8219</v>
      </c>
      <c r="B1051">
        <v>8</v>
      </c>
      <c r="I1051" t="s">
        <v>8221</v>
      </c>
      <c r="J1051">
        <v>0</v>
      </c>
    </row>
    <row r="1052" spans="1:10">
      <c r="A1052" t="s">
        <v>8219</v>
      </c>
      <c r="B1052">
        <v>340</v>
      </c>
      <c r="I1052" t="s">
        <v>8221</v>
      </c>
      <c r="J1052">
        <v>14</v>
      </c>
    </row>
    <row r="1053" spans="1:10">
      <c r="A1053" t="s">
        <v>8219</v>
      </c>
      <c r="B1053">
        <v>7</v>
      </c>
      <c r="I1053" t="s">
        <v>8221</v>
      </c>
      <c r="J1053">
        <v>5</v>
      </c>
    </row>
    <row r="1054" spans="1:10">
      <c r="A1054" t="s">
        <v>8219</v>
      </c>
      <c r="B1054">
        <v>19</v>
      </c>
      <c r="I1054" t="s">
        <v>8221</v>
      </c>
      <c r="J1054">
        <v>6</v>
      </c>
    </row>
    <row r="1055" spans="1:10">
      <c r="A1055" t="s">
        <v>8219</v>
      </c>
      <c r="B1055">
        <v>47</v>
      </c>
      <c r="I1055" t="s">
        <v>8221</v>
      </c>
      <c r="J1055">
        <v>15</v>
      </c>
    </row>
    <row r="1056" spans="1:10">
      <c r="A1056" t="s">
        <v>8219</v>
      </c>
      <c r="B1056">
        <v>13</v>
      </c>
      <c r="I1056" t="s">
        <v>8221</v>
      </c>
      <c r="J1056">
        <v>0</v>
      </c>
    </row>
    <row r="1057" spans="1:10">
      <c r="A1057" t="s">
        <v>8219</v>
      </c>
      <c r="B1057">
        <v>90</v>
      </c>
      <c r="I1057" t="s">
        <v>8221</v>
      </c>
      <c r="J1057">
        <v>1</v>
      </c>
    </row>
    <row r="1058" spans="1:10">
      <c r="A1058" t="s">
        <v>8219</v>
      </c>
      <c r="B1058">
        <v>63</v>
      </c>
      <c r="I1058" t="s">
        <v>8221</v>
      </c>
      <c r="J1058">
        <v>9</v>
      </c>
    </row>
    <row r="1059" spans="1:10">
      <c r="A1059" t="s">
        <v>8219</v>
      </c>
      <c r="B1059">
        <v>26</v>
      </c>
      <c r="I1059" t="s">
        <v>8221</v>
      </c>
      <c r="J1059">
        <v>3</v>
      </c>
    </row>
    <row r="1060" spans="1:10">
      <c r="A1060" t="s">
        <v>8219</v>
      </c>
      <c r="B1060">
        <v>71</v>
      </c>
      <c r="I1060" t="s">
        <v>8221</v>
      </c>
      <c r="J1060">
        <v>3</v>
      </c>
    </row>
    <row r="1061" spans="1:10">
      <c r="A1061" t="s">
        <v>8219</v>
      </c>
      <c r="B1061">
        <v>38</v>
      </c>
      <c r="I1061" t="s">
        <v>8221</v>
      </c>
      <c r="J1061">
        <v>1</v>
      </c>
    </row>
    <row r="1062" spans="1:10">
      <c r="A1062" t="s">
        <v>8219</v>
      </c>
      <c r="B1062">
        <v>859</v>
      </c>
      <c r="I1062" t="s">
        <v>8221</v>
      </c>
      <c r="J1062">
        <v>3</v>
      </c>
    </row>
    <row r="1063" spans="1:10">
      <c r="A1063" t="s">
        <v>8219</v>
      </c>
      <c r="B1063">
        <v>21</v>
      </c>
      <c r="I1063" t="s">
        <v>8221</v>
      </c>
      <c r="J1063">
        <v>0</v>
      </c>
    </row>
    <row r="1064" spans="1:10">
      <c r="A1064" t="s">
        <v>8219</v>
      </c>
      <c r="B1064">
        <v>78</v>
      </c>
      <c r="I1064" t="s">
        <v>8221</v>
      </c>
      <c r="J1064">
        <v>2</v>
      </c>
    </row>
    <row r="1065" spans="1:10">
      <c r="A1065" t="s">
        <v>8219</v>
      </c>
      <c r="B1065">
        <v>53</v>
      </c>
      <c r="I1065" t="s">
        <v>8221</v>
      </c>
      <c r="J1065">
        <v>10</v>
      </c>
    </row>
    <row r="1066" spans="1:10">
      <c r="A1066" t="s">
        <v>8219</v>
      </c>
      <c r="B1066">
        <v>356</v>
      </c>
      <c r="I1066" t="s">
        <v>8221</v>
      </c>
      <c r="J1066">
        <v>60</v>
      </c>
    </row>
    <row r="1067" spans="1:10">
      <c r="A1067" t="s">
        <v>8219</v>
      </c>
      <c r="B1067">
        <v>279</v>
      </c>
      <c r="I1067" t="s">
        <v>8221</v>
      </c>
      <c r="J1067">
        <v>5</v>
      </c>
    </row>
    <row r="1068" spans="1:10">
      <c r="A1068" t="s">
        <v>8219</v>
      </c>
      <c r="B1068">
        <v>266</v>
      </c>
      <c r="I1068" t="s">
        <v>8221</v>
      </c>
      <c r="J1068">
        <v>9</v>
      </c>
    </row>
    <row r="1069" spans="1:10">
      <c r="A1069" t="s">
        <v>8219</v>
      </c>
      <c r="B1069">
        <v>623</v>
      </c>
      <c r="I1069" t="s">
        <v>8221</v>
      </c>
      <c r="J1069">
        <v>13</v>
      </c>
    </row>
    <row r="1070" spans="1:10">
      <c r="A1070" t="s">
        <v>8219</v>
      </c>
      <c r="B1070">
        <v>392</v>
      </c>
      <c r="I1070" t="s">
        <v>8221</v>
      </c>
      <c r="J1070">
        <v>0</v>
      </c>
    </row>
    <row r="1071" spans="1:10">
      <c r="A1071" t="s">
        <v>8219</v>
      </c>
      <c r="B1071">
        <v>3562</v>
      </c>
      <c r="I1071" t="s">
        <v>8221</v>
      </c>
      <c r="J1071">
        <v>8</v>
      </c>
    </row>
    <row r="1072" spans="1:10">
      <c r="A1072" t="s">
        <v>8219</v>
      </c>
      <c r="B1072">
        <v>514</v>
      </c>
      <c r="I1072" t="s">
        <v>8221</v>
      </c>
      <c r="J1072">
        <v>3</v>
      </c>
    </row>
    <row r="1073" spans="1:10">
      <c r="A1073" t="s">
        <v>8219</v>
      </c>
      <c r="B1073">
        <v>88</v>
      </c>
      <c r="I1073" t="s">
        <v>8221</v>
      </c>
      <c r="J1073">
        <v>3</v>
      </c>
    </row>
    <row r="1074" spans="1:10">
      <c r="A1074" t="s">
        <v>8219</v>
      </c>
      <c r="B1074">
        <v>537</v>
      </c>
      <c r="I1074" t="s">
        <v>8221</v>
      </c>
      <c r="J1074">
        <v>0</v>
      </c>
    </row>
    <row r="1075" spans="1:10">
      <c r="A1075" t="s">
        <v>8219</v>
      </c>
      <c r="B1075">
        <v>25</v>
      </c>
      <c r="I1075" t="s">
        <v>8221</v>
      </c>
      <c r="J1075">
        <v>6</v>
      </c>
    </row>
    <row r="1076" spans="1:10">
      <c r="A1076" t="s">
        <v>8219</v>
      </c>
      <c r="B1076">
        <v>3238</v>
      </c>
      <c r="I1076" t="s">
        <v>8221</v>
      </c>
      <c r="J1076">
        <v>4</v>
      </c>
    </row>
    <row r="1077" spans="1:10">
      <c r="A1077" t="s">
        <v>8219</v>
      </c>
      <c r="B1077">
        <v>897</v>
      </c>
      <c r="I1077" t="s">
        <v>8221</v>
      </c>
      <c r="J1077">
        <v>1</v>
      </c>
    </row>
    <row r="1078" spans="1:10">
      <c r="A1078" t="s">
        <v>8219</v>
      </c>
      <c r="B1078">
        <v>878</v>
      </c>
      <c r="I1078" t="s">
        <v>8221</v>
      </c>
      <c r="J1078">
        <v>29</v>
      </c>
    </row>
    <row r="1079" spans="1:10">
      <c r="A1079" t="s">
        <v>8219</v>
      </c>
      <c r="B1079">
        <v>115</v>
      </c>
      <c r="I1079" t="s">
        <v>8221</v>
      </c>
      <c r="J1079">
        <v>0</v>
      </c>
    </row>
    <row r="1080" spans="1:10">
      <c r="A1080" t="s">
        <v>8219</v>
      </c>
      <c r="B1080">
        <v>234</v>
      </c>
      <c r="I1080" t="s">
        <v>8221</v>
      </c>
      <c r="J1080">
        <v>4</v>
      </c>
    </row>
    <row r="1081" spans="1:10">
      <c r="A1081" t="s">
        <v>8219</v>
      </c>
      <c r="B1081">
        <v>4330</v>
      </c>
      <c r="I1081" t="s">
        <v>8221</v>
      </c>
      <c r="J1081">
        <v>5</v>
      </c>
    </row>
    <row r="1082" spans="1:10">
      <c r="A1082" t="s">
        <v>8219</v>
      </c>
      <c r="B1082">
        <v>651</v>
      </c>
      <c r="I1082" t="s">
        <v>8221</v>
      </c>
      <c r="J1082">
        <v>4</v>
      </c>
    </row>
    <row r="1083" spans="1:10">
      <c r="A1083" t="s">
        <v>8219</v>
      </c>
      <c r="B1083">
        <v>251</v>
      </c>
      <c r="I1083" t="s">
        <v>8221</v>
      </c>
      <c r="J1083">
        <v>5</v>
      </c>
    </row>
    <row r="1084" spans="1:10">
      <c r="A1084" t="s">
        <v>8219</v>
      </c>
      <c r="B1084">
        <v>263</v>
      </c>
      <c r="I1084" t="s">
        <v>8221</v>
      </c>
      <c r="J1084">
        <v>1</v>
      </c>
    </row>
    <row r="1085" spans="1:10">
      <c r="A1085" t="s">
        <v>8219</v>
      </c>
      <c r="B1085">
        <v>28</v>
      </c>
      <c r="I1085" t="s">
        <v>8221</v>
      </c>
      <c r="J1085">
        <v>1</v>
      </c>
    </row>
    <row r="1086" spans="1:10">
      <c r="A1086" t="s">
        <v>8219</v>
      </c>
      <c r="B1086">
        <v>721</v>
      </c>
      <c r="I1086" t="s">
        <v>8221</v>
      </c>
      <c r="J1086">
        <v>0</v>
      </c>
    </row>
    <row r="1087" spans="1:10">
      <c r="A1087" t="s">
        <v>8219</v>
      </c>
      <c r="B1087">
        <v>50</v>
      </c>
      <c r="I1087" t="s">
        <v>8221</v>
      </c>
      <c r="J1087">
        <v>14</v>
      </c>
    </row>
    <row r="1088" spans="1:10">
      <c r="A1088" t="s">
        <v>8219</v>
      </c>
      <c r="B1088">
        <v>73</v>
      </c>
      <c r="I1088" t="s">
        <v>8221</v>
      </c>
      <c r="J1088">
        <v>3</v>
      </c>
    </row>
    <row r="1089" spans="1:10">
      <c r="A1089" t="s">
        <v>8219</v>
      </c>
      <c r="B1089">
        <v>27</v>
      </c>
      <c r="I1089" t="s">
        <v>8221</v>
      </c>
      <c r="J1089">
        <v>10</v>
      </c>
    </row>
    <row r="1090" spans="1:10">
      <c r="A1090" t="s">
        <v>8219</v>
      </c>
      <c r="B1090">
        <v>34</v>
      </c>
      <c r="I1090" t="s">
        <v>8221</v>
      </c>
      <c r="J1090">
        <v>17</v>
      </c>
    </row>
    <row r="1091" spans="1:10">
      <c r="A1091" t="s">
        <v>8219</v>
      </c>
      <c r="B1091">
        <v>7</v>
      </c>
      <c r="I1091" t="s">
        <v>8221</v>
      </c>
      <c r="J1091">
        <v>2</v>
      </c>
    </row>
    <row r="1092" spans="1:10">
      <c r="A1092" t="s">
        <v>8219</v>
      </c>
      <c r="B1092">
        <v>24</v>
      </c>
      <c r="I1092" t="s">
        <v>8221</v>
      </c>
      <c r="J1092">
        <v>0</v>
      </c>
    </row>
    <row r="1093" spans="1:10">
      <c r="A1093" t="s">
        <v>8219</v>
      </c>
      <c r="B1093">
        <v>15</v>
      </c>
      <c r="I1093" t="s">
        <v>8221</v>
      </c>
      <c r="J1093">
        <v>4</v>
      </c>
    </row>
    <row r="1094" spans="1:10">
      <c r="A1094" t="s">
        <v>8219</v>
      </c>
      <c r="B1094">
        <v>72</v>
      </c>
      <c r="I1094" t="s">
        <v>8221</v>
      </c>
      <c r="J1094">
        <v>12</v>
      </c>
    </row>
    <row r="1095" spans="1:10">
      <c r="A1095" t="s">
        <v>8219</v>
      </c>
      <c r="B1095">
        <v>120</v>
      </c>
      <c r="I1095" t="s">
        <v>8221</v>
      </c>
      <c r="J1095">
        <v>3</v>
      </c>
    </row>
    <row r="1096" spans="1:10">
      <c r="A1096" t="s">
        <v>8219</v>
      </c>
      <c r="B1096">
        <v>123</v>
      </c>
      <c r="I1096" t="s">
        <v>8221</v>
      </c>
      <c r="J1096">
        <v>12</v>
      </c>
    </row>
    <row r="1097" spans="1:10">
      <c r="A1097" t="s">
        <v>8219</v>
      </c>
      <c r="B1097">
        <v>1</v>
      </c>
      <c r="I1097" t="s">
        <v>8221</v>
      </c>
      <c r="J1097">
        <v>0</v>
      </c>
    </row>
    <row r="1098" spans="1:10">
      <c r="A1098" t="s">
        <v>8219</v>
      </c>
      <c r="B1098">
        <v>24</v>
      </c>
      <c r="I1098" t="s">
        <v>8221</v>
      </c>
      <c r="J1098">
        <v>7</v>
      </c>
    </row>
    <row r="1099" spans="1:10">
      <c r="A1099" t="s">
        <v>8219</v>
      </c>
      <c r="B1099">
        <v>33</v>
      </c>
      <c r="I1099" t="s">
        <v>8221</v>
      </c>
      <c r="J1099">
        <v>2</v>
      </c>
    </row>
    <row r="1100" spans="1:10">
      <c r="A1100" t="s">
        <v>8219</v>
      </c>
      <c r="B1100">
        <v>14</v>
      </c>
      <c r="I1100" t="s">
        <v>8221</v>
      </c>
      <c r="J1100">
        <v>1</v>
      </c>
    </row>
    <row r="1101" spans="1:10">
      <c r="A1101" t="s">
        <v>8219</v>
      </c>
      <c r="B1101">
        <v>9</v>
      </c>
      <c r="I1101" t="s">
        <v>8221</v>
      </c>
      <c r="J1101">
        <v>4</v>
      </c>
    </row>
    <row r="1102" spans="1:10">
      <c r="A1102" t="s">
        <v>8219</v>
      </c>
      <c r="B1102">
        <v>76</v>
      </c>
      <c r="I1102" t="s">
        <v>8221</v>
      </c>
      <c r="J1102">
        <v>4</v>
      </c>
    </row>
    <row r="1103" spans="1:10">
      <c r="A1103" t="s">
        <v>8219</v>
      </c>
      <c r="B1103">
        <v>19</v>
      </c>
      <c r="I1103" t="s">
        <v>8221</v>
      </c>
      <c r="J1103">
        <v>17</v>
      </c>
    </row>
    <row r="1104" spans="1:10">
      <c r="A1104" t="s">
        <v>8219</v>
      </c>
      <c r="B1104">
        <v>69</v>
      </c>
      <c r="I1104" t="s">
        <v>8221</v>
      </c>
      <c r="J1104">
        <v>7</v>
      </c>
    </row>
    <row r="1105" spans="1:10">
      <c r="A1105" t="s">
        <v>8219</v>
      </c>
      <c r="B1105">
        <v>218</v>
      </c>
      <c r="I1105" t="s">
        <v>8221</v>
      </c>
      <c r="J1105">
        <v>2</v>
      </c>
    </row>
    <row r="1106" spans="1:10">
      <c r="A1106" t="s">
        <v>8219</v>
      </c>
      <c r="B1106">
        <v>30</v>
      </c>
      <c r="I1106" t="s">
        <v>8221</v>
      </c>
      <c r="J1106">
        <v>5</v>
      </c>
    </row>
    <row r="1107" spans="1:10">
      <c r="A1107" t="s">
        <v>8219</v>
      </c>
      <c r="B1107">
        <v>100</v>
      </c>
      <c r="I1107" t="s">
        <v>8221</v>
      </c>
      <c r="J1107">
        <v>1</v>
      </c>
    </row>
    <row r="1108" spans="1:10">
      <c r="A1108" t="s">
        <v>8219</v>
      </c>
      <c r="B1108">
        <v>296</v>
      </c>
      <c r="I1108" t="s">
        <v>8221</v>
      </c>
      <c r="J1108">
        <v>1</v>
      </c>
    </row>
    <row r="1109" spans="1:10">
      <c r="A1109" t="s">
        <v>8219</v>
      </c>
      <c r="B1109">
        <v>1204</v>
      </c>
      <c r="I1109" t="s">
        <v>8221</v>
      </c>
      <c r="J1109">
        <v>14</v>
      </c>
    </row>
    <row r="1110" spans="1:10">
      <c r="A1110" t="s">
        <v>8219</v>
      </c>
      <c r="B1110">
        <v>321</v>
      </c>
      <c r="I1110" t="s">
        <v>8221</v>
      </c>
      <c r="J1110">
        <v>26</v>
      </c>
    </row>
    <row r="1111" spans="1:10">
      <c r="A1111" t="s">
        <v>8219</v>
      </c>
      <c r="B1111">
        <v>301</v>
      </c>
      <c r="I1111" t="s">
        <v>8221</v>
      </c>
      <c r="J1111">
        <v>2</v>
      </c>
    </row>
    <row r="1112" spans="1:10">
      <c r="A1112" t="s">
        <v>8219</v>
      </c>
      <c r="B1112">
        <v>144</v>
      </c>
      <c r="I1112" t="s">
        <v>8221</v>
      </c>
      <c r="J1112">
        <v>1</v>
      </c>
    </row>
    <row r="1113" spans="1:10">
      <c r="A1113" t="s">
        <v>8219</v>
      </c>
      <c r="B1113">
        <v>539</v>
      </c>
      <c r="I1113" t="s">
        <v>8221</v>
      </c>
      <c r="J1113">
        <v>3</v>
      </c>
    </row>
    <row r="1114" spans="1:10">
      <c r="A1114" t="s">
        <v>8219</v>
      </c>
      <c r="B1114">
        <v>498</v>
      </c>
      <c r="I1114" t="s">
        <v>8221</v>
      </c>
      <c r="J1114">
        <v>7</v>
      </c>
    </row>
    <row r="1115" spans="1:10">
      <c r="A1115" t="s">
        <v>8219</v>
      </c>
      <c r="B1115">
        <v>1113</v>
      </c>
      <c r="I1115" t="s">
        <v>8221</v>
      </c>
      <c r="J1115">
        <v>9</v>
      </c>
    </row>
    <row r="1116" spans="1:10">
      <c r="A1116" t="s">
        <v>8219</v>
      </c>
      <c r="B1116">
        <v>988</v>
      </c>
      <c r="I1116" t="s">
        <v>8221</v>
      </c>
      <c r="J1116">
        <v>20</v>
      </c>
    </row>
    <row r="1117" spans="1:10">
      <c r="A1117" t="s">
        <v>8219</v>
      </c>
      <c r="B1117">
        <v>391</v>
      </c>
      <c r="I1117" t="s">
        <v>8221</v>
      </c>
      <c r="J1117">
        <v>6</v>
      </c>
    </row>
    <row r="1118" spans="1:10">
      <c r="A1118" t="s">
        <v>8219</v>
      </c>
      <c r="B1118">
        <v>28</v>
      </c>
      <c r="I1118" t="s">
        <v>8221</v>
      </c>
      <c r="J1118">
        <v>13</v>
      </c>
    </row>
    <row r="1119" spans="1:10">
      <c r="A1119" t="s">
        <v>8219</v>
      </c>
      <c r="B1119">
        <v>147</v>
      </c>
      <c r="I1119" t="s">
        <v>8221</v>
      </c>
      <c r="J1119">
        <v>1</v>
      </c>
    </row>
    <row r="1120" spans="1:10">
      <c r="A1120" t="s">
        <v>8219</v>
      </c>
      <c r="B1120">
        <v>680</v>
      </c>
      <c r="I1120" t="s">
        <v>8221</v>
      </c>
      <c r="J1120">
        <v>202</v>
      </c>
    </row>
    <row r="1121" spans="1:10">
      <c r="A1121" t="s">
        <v>8219</v>
      </c>
      <c r="B1121">
        <v>983</v>
      </c>
      <c r="I1121" t="s">
        <v>8221</v>
      </c>
      <c r="J1121">
        <v>0</v>
      </c>
    </row>
    <row r="1122" spans="1:10">
      <c r="A1122" t="s">
        <v>8219</v>
      </c>
      <c r="B1122">
        <v>79</v>
      </c>
      <c r="I1122" t="s">
        <v>8221</v>
      </c>
      <c r="J1122">
        <v>1</v>
      </c>
    </row>
    <row r="1123" spans="1:10">
      <c r="A1123" t="s">
        <v>8219</v>
      </c>
      <c r="B1123">
        <v>426</v>
      </c>
      <c r="I1123" t="s">
        <v>8221</v>
      </c>
      <c r="J1123">
        <v>0</v>
      </c>
    </row>
    <row r="1124" spans="1:10">
      <c r="A1124" t="s">
        <v>8219</v>
      </c>
      <c r="B1124">
        <v>96</v>
      </c>
      <c r="I1124" t="s">
        <v>8221</v>
      </c>
      <c r="J1124">
        <v>2</v>
      </c>
    </row>
    <row r="1125" spans="1:10">
      <c r="A1125" t="s">
        <v>8219</v>
      </c>
      <c r="B1125">
        <v>163</v>
      </c>
      <c r="I1125" t="s">
        <v>8221</v>
      </c>
      <c r="J1125">
        <v>13</v>
      </c>
    </row>
    <row r="1126" spans="1:10">
      <c r="A1126" t="s">
        <v>8219</v>
      </c>
      <c r="B1126">
        <v>2525</v>
      </c>
      <c r="I1126" t="s">
        <v>8221</v>
      </c>
      <c r="J1126">
        <v>9</v>
      </c>
    </row>
    <row r="1127" spans="1:10">
      <c r="A1127" t="s">
        <v>8219</v>
      </c>
      <c r="B1127">
        <v>2035</v>
      </c>
      <c r="I1127" t="s">
        <v>8221</v>
      </c>
      <c r="J1127">
        <v>2</v>
      </c>
    </row>
    <row r="1128" spans="1:10">
      <c r="A1128" t="s">
        <v>8219</v>
      </c>
      <c r="B1128">
        <v>290</v>
      </c>
      <c r="I1128" t="s">
        <v>8221</v>
      </c>
      <c r="J1128">
        <v>0</v>
      </c>
    </row>
    <row r="1129" spans="1:10">
      <c r="A1129" t="s">
        <v>8219</v>
      </c>
      <c r="B1129">
        <v>1980</v>
      </c>
      <c r="I1129" t="s">
        <v>8221</v>
      </c>
      <c r="J1129">
        <v>35</v>
      </c>
    </row>
    <row r="1130" spans="1:10">
      <c r="A1130" t="s">
        <v>8219</v>
      </c>
      <c r="B1130">
        <v>57</v>
      </c>
      <c r="I1130" t="s">
        <v>8221</v>
      </c>
      <c r="J1130">
        <v>2</v>
      </c>
    </row>
    <row r="1131" spans="1:10">
      <c r="A1131" t="s">
        <v>8219</v>
      </c>
      <c r="B1131">
        <v>380</v>
      </c>
      <c r="I1131" t="s">
        <v>8221</v>
      </c>
      <c r="J1131">
        <v>3</v>
      </c>
    </row>
    <row r="1132" spans="1:10">
      <c r="A1132" t="s">
        <v>8219</v>
      </c>
      <c r="B1132">
        <v>128</v>
      </c>
      <c r="I1132" t="s">
        <v>8221</v>
      </c>
      <c r="J1132">
        <v>0</v>
      </c>
    </row>
    <row r="1133" spans="1:10">
      <c r="A1133" t="s">
        <v>8219</v>
      </c>
      <c r="B1133">
        <v>180</v>
      </c>
      <c r="I1133" t="s">
        <v>8221</v>
      </c>
      <c r="J1133">
        <v>1</v>
      </c>
    </row>
    <row r="1134" spans="1:10">
      <c r="A1134" t="s">
        <v>8219</v>
      </c>
      <c r="B1134">
        <v>571</v>
      </c>
      <c r="I1134" t="s">
        <v>8221</v>
      </c>
      <c r="J1134">
        <v>0</v>
      </c>
    </row>
    <row r="1135" spans="1:10">
      <c r="A1135" t="s">
        <v>8219</v>
      </c>
      <c r="B1135">
        <v>480</v>
      </c>
      <c r="I1135" t="s">
        <v>8221</v>
      </c>
      <c r="J1135">
        <v>0</v>
      </c>
    </row>
    <row r="1136" spans="1:10">
      <c r="A1136" t="s">
        <v>8219</v>
      </c>
      <c r="B1136">
        <v>249</v>
      </c>
      <c r="I1136" t="s">
        <v>8221</v>
      </c>
      <c r="J1136">
        <v>3</v>
      </c>
    </row>
    <row r="1137" spans="1:10">
      <c r="A1137" t="s">
        <v>8219</v>
      </c>
      <c r="B1137">
        <v>84</v>
      </c>
      <c r="I1137" t="s">
        <v>8221</v>
      </c>
      <c r="J1137">
        <v>11</v>
      </c>
    </row>
    <row r="1138" spans="1:10">
      <c r="A1138" t="s">
        <v>8219</v>
      </c>
      <c r="B1138">
        <v>197</v>
      </c>
      <c r="I1138" t="s">
        <v>8221</v>
      </c>
      <c r="J1138">
        <v>6</v>
      </c>
    </row>
    <row r="1139" spans="1:10">
      <c r="A1139" t="s">
        <v>8219</v>
      </c>
      <c r="B1139">
        <v>271</v>
      </c>
      <c r="I1139" t="s">
        <v>8221</v>
      </c>
      <c r="J1139">
        <v>0</v>
      </c>
    </row>
    <row r="1140" spans="1:10">
      <c r="A1140" t="s">
        <v>8219</v>
      </c>
      <c r="B1140">
        <v>50</v>
      </c>
      <c r="I1140" t="s">
        <v>8221</v>
      </c>
      <c r="J1140">
        <v>67</v>
      </c>
    </row>
    <row r="1141" spans="1:10">
      <c r="A1141" t="s">
        <v>8219</v>
      </c>
      <c r="B1141">
        <v>169</v>
      </c>
      <c r="I1141" t="s">
        <v>8221</v>
      </c>
      <c r="J1141">
        <v>23</v>
      </c>
    </row>
    <row r="1142" spans="1:10">
      <c r="A1142" t="s">
        <v>8219</v>
      </c>
      <c r="B1142">
        <v>205</v>
      </c>
      <c r="I1142" t="s">
        <v>8221</v>
      </c>
      <c r="J1142">
        <v>72</v>
      </c>
    </row>
    <row r="1143" spans="1:10">
      <c r="A1143" t="s">
        <v>8219</v>
      </c>
      <c r="B1143">
        <v>206</v>
      </c>
      <c r="I1143" t="s">
        <v>8221</v>
      </c>
      <c r="J1143">
        <v>2</v>
      </c>
    </row>
    <row r="1144" spans="1:10">
      <c r="A1144" t="s">
        <v>8219</v>
      </c>
      <c r="B1144">
        <v>84</v>
      </c>
      <c r="I1144" t="s">
        <v>8221</v>
      </c>
      <c r="J1144">
        <v>15</v>
      </c>
    </row>
    <row r="1145" spans="1:10">
      <c r="A1145" t="s">
        <v>8219</v>
      </c>
      <c r="B1145">
        <v>210</v>
      </c>
      <c r="I1145" t="s">
        <v>8221</v>
      </c>
      <c r="J1145">
        <v>1</v>
      </c>
    </row>
    <row r="1146" spans="1:10">
      <c r="A1146" t="s">
        <v>8219</v>
      </c>
      <c r="B1146">
        <v>181</v>
      </c>
      <c r="I1146" t="s">
        <v>8221</v>
      </c>
      <c r="J1146">
        <v>2</v>
      </c>
    </row>
    <row r="1147" spans="1:10">
      <c r="A1147" t="s">
        <v>8219</v>
      </c>
      <c r="B1147">
        <v>60</v>
      </c>
      <c r="I1147" t="s">
        <v>8221</v>
      </c>
      <c r="J1147">
        <v>7</v>
      </c>
    </row>
    <row r="1148" spans="1:10">
      <c r="A1148" t="s">
        <v>8219</v>
      </c>
      <c r="B1148">
        <v>445</v>
      </c>
      <c r="I1148" t="s">
        <v>8221</v>
      </c>
      <c r="J1148">
        <v>16</v>
      </c>
    </row>
    <row r="1149" spans="1:10">
      <c r="A1149" t="s">
        <v>8219</v>
      </c>
      <c r="B1149">
        <v>17</v>
      </c>
      <c r="I1149" t="s">
        <v>8221</v>
      </c>
      <c r="J1149">
        <v>117</v>
      </c>
    </row>
    <row r="1150" spans="1:10">
      <c r="A1150" t="s">
        <v>8219</v>
      </c>
      <c r="B1150">
        <v>194</v>
      </c>
      <c r="I1150" t="s">
        <v>8221</v>
      </c>
      <c r="J1150">
        <v>2</v>
      </c>
    </row>
    <row r="1151" spans="1:10">
      <c r="A1151" t="s">
        <v>8219</v>
      </c>
      <c r="B1151">
        <v>404</v>
      </c>
      <c r="I1151" t="s">
        <v>8221</v>
      </c>
      <c r="J1151">
        <v>7</v>
      </c>
    </row>
    <row r="1152" spans="1:10">
      <c r="A1152" t="s">
        <v>8219</v>
      </c>
      <c r="B1152">
        <v>194</v>
      </c>
      <c r="I1152" t="s">
        <v>8221</v>
      </c>
      <c r="J1152">
        <v>3</v>
      </c>
    </row>
    <row r="1153" spans="1:10">
      <c r="A1153" t="s">
        <v>8219</v>
      </c>
      <c r="B1153">
        <v>902</v>
      </c>
      <c r="I1153" t="s">
        <v>8221</v>
      </c>
      <c r="J1153">
        <v>20</v>
      </c>
    </row>
    <row r="1154" spans="1:10">
      <c r="A1154" t="s">
        <v>8219</v>
      </c>
      <c r="B1154">
        <v>1670</v>
      </c>
      <c r="I1154" t="s">
        <v>8221</v>
      </c>
      <c r="J1154">
        <v>50</v>
      </c>
    </row>
    <row r="1155" spans="1:10">
      <c r="A1155" t="s">
        <v>8219</v>
      </c>
      <c r="B1155">
        <v>1328</v>
      </c>
      <c r="I1155" t="s">
        <v>8221</v>
      </c>
      <c r="J1155">
        <v>2</v>
      </c>
    </row>
    <row r="1156" spans="1:10">
      <c r="A1156" t="s">
        <v>8219</v>
      </c>
      <c r="B1156">
        <v>944</v>
      </c>
      <c r="I1156" t="s">
        <v>8221</v>
      </c>
      <c r="J1156">
        <v>3</v>
      </c>
    </row>
    <row r="1157" spans="1:10">
      <c r="A1157" t="s">
        <v>8219</v>
      </c>
      <c r="B1157">
        <v>147</v>
      </c>
      <c r="I1157" t="s">
        <v>8221</v>
      </c>
      <c r="J1157">
        <v>27</v>
      </c>
    </row>
    <row r="1158" spans="1:10">
      <c r="A1158" t="s">
        <v>8219</v>
      </c>
      <c r="B1158">
        <v>99</v>
      </c>
      <c r="I1158" t="s">
        <v>8221</v>
      </c>
      <c r="J1158">
        <v>7</v>
      </c>
    </row>
    <row r="1159" spans="1:10">
      <c r="A1159" t="s">
        <v>8219</v>
      </c>
      <c r="B1159">
        <v>79</v>
      </c>
      <c r="I1159" t="s">
        <v>8221</v>
      </c>
      <c r="J1159">
        <v>5</v>
      </c>
    </row>
    <row r="1160" spans="1:10">
      <c r="A1160" t="s">
        <v>8219</v>
      </c>
      <c r="B1160">
        <v>75</v>
      </c>
      <c r="I1160" t="s">
        <v>8221</v>
      </c>
      <c r="J1160">
        <v>0</v>
      </c>
    </row>
    <row r="1161" spans="1:10">
      <c r="A1161" t="s">
        <v>8219</v>
      </c>
      <c r="B1161">
        <v>207</v>
      </c>
      <c r="I1161" t="s">
        <v>8221</v>
      </c>
      <c r="J1161">
        <v>3</v>
      </c>
    </row>
    <row r="1162" spans="1:10">
      <c r="A1162" t="s">
        <v>8219</v>
      </c>
      <c r="B1162">
        <v>102</v>
      </c>
      <c r="I1162" t="s">
        <v>8221</v>
      </c>
      <c r="J1162">
        <v>6</v>
      </c>
    </row>
    <row r="1163" spans="1:10">
      <c r="A1163" t="s">
        <v>8219</v>
      </c>
      <c r="B1163">
        <v>32</v>
      </c>
      <c r="I1163" t="s">
        <v>8221</v>
      </c>
      <c r="J1163">
        <v>9</v>
      </c>
    </row>
    <row r="1164" spans="1:10">
      <c r="A1164" t="s">
        <v>8219</v>
      </c>
      <c r="B1164">
        <v>480</v>
      </c>
      <c r="I1164" t="s">
        <v>8221</v>
      </c>
      <c r="J1164">
        <v>3</v>
      </c>
    </row>
    <row r="1165" spans="1:10">
      <c r="A1165" t="s">
        <v>8219</v>
      </c>
      <c r="B1165">
        <v>11</v>
      </c>
      <c r="I1165" t="s">
        <v>8221</v>
      </c>
      <c r="J1165">
        <v>2</v>
      </c>
    </row>
    <row r="1166" spans="1:10">
      <c r="A1166" t="s">
        <v>8219</v>
      </c>
      <c r="B1166">
        <v>12</v>
      </c>
      <c r="I1166" t="s">
        <v>8221</v>
      </c>
      <c r="J1166">
        <v>3</v>
      </c>
    </row>
    <row r="1167" spans="1:10">
      <c r="A1167" t="s">
        <v>8219</v>
      </c>
      <c r="B1167">
        <v>48</v>
      </c>
      <c r="I1167" t="s">
        <v>8221</v>
      </c>
      <c r="J1167">
        <v>45</v>
      </c>
    </row>
    <row r="1168" spans="1:10">
      <c r="A1168" t="s">
        <v>8219</v>
      </c>
      <c r="B1168">
        <v>59</v>
      </c>
      <c r="I1168" t="s">
        <v>8221</v>
      </c>
      <c r="J1168">
        <v>9</v>
      </c>
    </row>
    <row r="1169" spans="1:10">
      <c r="A1169" t="s">
        <v>8219</v>
      </c>
      <c r="B1169">
        <v>79</v>
      </c>
      <c r="I1169" t="s">
        <v>8221</v>
      </c>
      <c r="J1169">
        <v>9</v>
      </c>
    </row>
    <row r="1170" spans="1:10">
      <c r="A1170" t="s">
        <v>8219</v>
      </c>
      <c r="B1170">
        <v>14</v>
      </c>
      <c r="I1170" t="s">
        <v>8221</v>
      </c>
      <c r="J1170">
        <v>21</v>
      </c>
    </row>
    <row r="1171" spans="1:10">
      <c r="A1171" t="s">
        <v>8219</v>
      </c>
      <c r="B1171">
        <v>106</v>
      </c>
      <c r="I1171" t="s">
        <v>8221</v>
      </c>
      <c r="J1171">
        <v>17</v>
      </c>
    </row>
    <row r="1172" spans="1:10">
      <c r="A1172" t="s">
        <v>8219</v>
      </c>
      <c r="B1172">
        <v>25</v>
      </c>
      <c r="I1172" t="s">
        <v>8221</v>
      </c>
      <c r="J1172">
        <v>1</v>
      </c>
    </row>
    <row r="1173" spans="1:10">
      <c r="A1173" t="s">
        <v>8219</v>
      </c>
      <c r="B1173">
        <v>25</v>
      </c>
      <c r="I1173" t="s">
        <v>8221</v>
      </c>
      <c r="J1173">
        <v>1</v>
      </c>
    </row>
    <row r="1174" spans="1:10">
      <c r="A1174" t="s">
        <v>8219</v>
      </c>
      <c r="B1174">
        <v>29</v>
      </c>
      <c r="I1174" t="s">
        <v>8221</v>
      </c>
      <c r="J1174">
        <v>14</v>
      </c>
    </row>
    <row r="1175" spans="1:10">
      <c r="A1175" t="s">
        <v>8219</v>
      </c>
      <c r="B1175">
        <v>43</v>
      </c>
      <c r="I1175" t="s">
        <v>8221</v>
      </c>
      <c r="J1175">
        <v>42</v>
      </c>
    </row>
    <row r="1176" spans="1:10">
      <c r="A1176" t="s">
        <v>8219</v>
      </c>
      <c r="B1176">
        <v>46</v>
      </c>
      <c r="I1176" t="s">
        <v>8221</v>
      </c>
      <c r="J1176">
        <v>27</v>
      </c>
    </row>
    <row r="1177" spans="1:10">
      <c r="A1177" t="s">
        <v>8219</v>
      </c>
      <c r="B1177">
        <v>27</v>
      </c>
      <c r="I1177" t="s">
        <v>8221</v>
      </c>
      <c r="J1177">
        <v>5</v>
      </c>
    </row>
    <row r="1178" spans="1:10">
      <c r="A1178" t="s">
        <v>8219</v>
      </c>
      <c r="B1178">
        <v>112</v>
      </c>
      <c r="I1178" t="s">
        <v>8221</v>
      </c>
      <c r="J1178">
        <v>13</v>
      </c>
    </row>
    <row r="1179" spans="1:10">
      <c r="A1179" t="s">
        <v>8219</v>
      </c>
      <c r="B1179">
        <v>34</v>
      </c>
      <c r="I1179" t="s">
        <v>8221</v>
      </c>
      <c r="J1179">
        <v>12</v>
      </c>
    </row>
    <row r="1180" spans="1:10">
      <c r="A1180" t="s">
        <v>8219</v>
      </c>
      <c r="B1180">
        <v>145</v>
      </c>
      <c r="I1180" t="s">
        <v>8221</v>
      </c>
      <c r="J1180">
        <v>90</v>
      </c>
    </row>
    <row r="1181" spans="1:10">
      <c r="A1181" t="s">
        <v>8219</v>
      </c>
      <c r="B1181">
        <v>19</v>
      </c>
      <c r="I1181" t="s">
        <v>8221</v>
      </c>
      <c r="J1181">
        <v>2</v>
      </c>
    </row>
    <row r="1182" spans="1:10">
      <c r="A1182" t="s">
        <v>8219</v>
      </c>
      <c r="B1182">
        <v>288</v>
      </c>
      <c r="I1182" t="s">
        <v>8221</v>
      </c>
      <c r="J1182">
        <v>5</v>
      </c>
    </row>
    <row r="1183" spans="1:10">
      <c r="A1183" t="s">
        <v>8219</v>
      </c>
      <c r="B1183">
        <v>14</v>
      </c>
      <c r="I1183" t="s">
        <v>8221</v>
      </c>
      <c r="J1183">
        <v>31</v>
      </c>
    </row>
    <row r="1184" spans="1:10">
      <c r="A1184" t="s">
        <v>8219</v>
      </c>
      <c r="B1184">
        <v>7</v>
      </c>
      <c r="I1184" t="s">
        <v>8221</v>
      </c>
      <c r="J1184">
        <v>4</v>
      </c>
    </row>
    <row r="1185" spans="1:10">
      <c r="A1185" t="s">
        <v>8219</v>
      </c>
      <c r="B1185">
        <v>211</v>
      </c>
      <c r="I1185" t="s">
        <v>8221</v>
      </c>
      <c r="J1185">
        <v>29</v>
      </c>
    </row>
    <row r="1186" spans="1:10">
      <c r="A1186" t="s">
        <v>8219</v>
      </c>
      <c r="B1186">
        <v>85</v>
      </c>
      <c r="I1186" t="s">
        <v>8221</v>
      </c>
      <c r="J1186">
        <v>2</v>
      </c>
    </row>
    <row r="1187" spans="1:10">
      <c r="A1187" t="s">
        <v>8219</v>
      </c>
      <c r="B1187">
        <v>103</v>
      </c>
      <c r="I1187" t="s">
        <v>8221</v>
      </c>
      <c r="J1187">
        <v>114</v>
      </c>
    </row>
    <row r="1188" spans="1:10">
      <c r="A1188" t="s">
        <v>8219</v>
      </c>
      <c r="B1188">
        <v>113</v>
      </c>
      <c r="I1188" t="s">
        <v>8221</v>
      </c>
      <c r="J1188">
        <v>1</v>
      </c>
    </row>
    <row r="1189" spans="1:10">
      <c r="A1189" t="s">
        <v>8219</v>
      </c>
      <c r="B1189">
        <v>167</v>
      </c>
      <c r="I1189" t="s">
        <v>8221</v>
      </c>
      <c r="J1189">
        <v>76</v>
      </c>
    </row>
    <row r="1190" spans="1:10">
      <c r="A1190" t="s">
        <v>8219</v>
      </c>
      <c r="B1190">
        <v>73</v>
      </c>
      <c r="I1190" t="s">
        <v>8221</v>
      </c>
      <c r="J1190">
        <v>9</v>
      </c>
    </row>
    <row r="1191" spans="1:10">
      <c r="A1191" t="s">
        <v>8219</v>
      </c>
      <c r="B1191">
        <v>75</v>
      </c>
      <c r="I1191" t="s">
        <v>8221</v>
      </c>
      <c r="J1191">
        <v>37</v>
      </c>
    </row>
    <row r="1192" spans="1:10">
      <c r="A1192" t="s">
        <v>8219</v>
      </c>
      <c r="B1192">
        <v>614</v>
      </c>
      <c r="I1192" t="s">
        <v>8221</v>
      </c>
      <c r="J1192">
        <v>0</v>
      </c>
    </row>
    <row r="1193" spans="1:10">
      <c r="A1193" t="s">
        <v>8219</v>
      </c>
      <c r="B1193">
        <v>107</v>
      </c>
      <c r="I1193" t="s">
        <v>8221</v>
      </c>
      <c r="J1193">
        <v>1</v>
      </c>
    </row>
    <row r="1194" spans="1:10">
      <c r="A1194" t="s">
        <v>8219</v>
      </c>
      <c r="B1194">
        <v>1224</v>
      </c>
      <c r="I1194" t="s">
        <v>8221</v>
      </c>
      <c r="J1194">
        <v>10</v>
      </c>
    </row>
    <row r="1195" spans="1:10">
      <c r="A1195" t="s">
        <v>8219</v>
      </c>
      <c r="B1195">
        <v>104</v>
      </c>
      <c r="I1195" t="s">
        <v>8221</v>
      </c>
      <c r="J1195">
        <v>1</v>
      </c>
    </row>
    <row r="1196" spans="1:10">
      <c r="A1196" t="s">
        <v>8219</v>
      </c>
      <c r="B1196">
        <v>79</v>
      </c>
      <c r="I1196" t="s">
        <v>8221</v>
      </c>
      <c r="J1196">
        <v>2</v>
      </c>
    </row>
    <row r="1197" spans="1:10">
      <c r="A1197" t="s">
        <v>8219</v>
      </c>
      <c r="B1197">
        <v>157</v>
      </c>
      <c r="I1197" t="s">
        <v>8221</v>
      </c>
      <c r="J1197">
        <v>1</v>
      </c>
    </row>
    <row r="1198" spans="1:10">
      <c r="A1198" t="s">
        <v>8219</v>
      </c>
      <c r="B1198">
        <v>50</v>
      </c>
      <c r="I1198" t="s">
        <v>8221</v>
      </c>
      <c r="J1198">
        <v>10</v>
      </c>
    </row>
    <row r="1199" spans="1:10">
      <c r="A1199" t="s">
        <v>8219</v>
      </c>
      <c r="B1199">
        <v>64</v>
      </c>
      <c r="I1199" t="s">
        <v>8221</v>
      </c>
      <c r="J1199">
        <v>9</v>
      </c>
    </row>
    <row r="1200" spans="1:10">
      <c r="A1200" t="s">
        <v>8219</v>
      </c>
      <c r="B1200">
        <v>200</v>
      </c>
      <c r="I1200" t="s">
        <v>8221</v>
      </c>
      <c r="J1200">
        <v>19</v>
      </c>
    </row>
    <row r="1201" spans="1:10">
      <c r="A1201" t="s">
        <v>8219</v>
      </c>
      <c r="B1201">
        <v>22</v>
      </c>
      <c r="I1201" t="s">
        <v>8221</v>
      </c>
      <c r="J1201">
        <v>0</v>
      </c>
    </row>
    <row r="1202" spans="1:10">
      <c r="A1202" t="s">
        <v>8219</v>
      </c>
      <c r="B1202">
        <v>163</v>
      </c>
      <c r="I1202" t="s">
        <v>8221</v>
      </c>
      <c r="J1202">
        <v>4</v>
      </c>
    </row>
    <row r="1203" spans="1:10">
      <c r="A1203" t="s">
        <v>8219</v>
      </c>
      <c r="B1203">
        <v>77</v>
      </c>
      <c r="I1203" t="s">
        <v>8221</v>
      </c>
      <c r="J1203">
        <v>8</v>
      </c>
    </row>
    <row r="1204" spans="1:10">
      <c r="A1204" t="s">
        <v>8219</v>
      </c>
      <c r="B1204">
        <v>89</v>
      </c>
      <c r="I1204" t="s">
        <v>8221</v>
      </c>
      <c r="J1204">
        <v>24</v>
      </c>
    </row>
    <row r="1205" spans="1:10">
      <c r="A1205" t="s">
        <v>8219</v>
      </c>
      <c r="B1205">
        <v>3355</v>
      </c>
      <c r="I1205" t="s">
        <v>8221</v>
      </c>
      <c r="J1205">
        <v>0</v>
      </c>
    </row>
    <row r="1206" spans="1:10">
      <c r="A1206" t="s">
        <v>8219</v>
      </c>
      <c r="B1206">
        <v>537</v>
      </c>
      <c r="I1206" t="s">
        <v>8221</v>
      </c>
      <c r="J1206">
        <v>39</v>
      </c>
    </row>
    <row r="1207" spans="1:10">
      <c r="A1207" t="s">
        <v>8219</v>
      </c>
      <c r="B1207">
        <v>125</v>
      </c>
      <c r="I1207" t="s">
        <v>8221</v>
      </c>
      <c r="J1207">
        <v>6</v>
      </c>
    </row>
    <row r="1208" spans="1:10">
      <c r="A1208" t="s">
        <v>8219</v>
      </c>
      <c r="B1208">
        <v>163</v>
      </c>
      <c r="I1208" t="s">
        <v>8221</v>
      </c>
      <c r="J1208">
        <v>4</v>
      </c>
    </row>
    <row r="1209" spans="1:10">
      <c r="A1209" t="s">
        <v>8219</v>
      </c>
      <c r="B1209">
        <v>283</v>
      </c>
      <c r="I1209" t="s">
        <v>8221</v>
      </c>
      <c r="J1209">
        <v>3</v>
      </c>
    </row>
    <row r="1210" spans="1:10">
      <c r="A1210" t="s">
        <v>8219</v>
      </c>
      <c r="B1210">
        <v>352</v>
      </c>
      <c r="I1210" t="s">
        <v>8221</v>
      </c>
      <c r="J1210">
        <v>53</v>
      </c>
    </row>
    <row r="1211" spans="1:10">
      <c r="A1211" t="s">
        <v>8219</v>
      </c>
      <c r="B1211">
        <v>94</v>
      </c>
      <c r="I1211" t="s">
        <v>8221</v>
      </c>
      <c r="J1211">
        <v>1</v>
      </c>
    </row>
    <row r="1212" spans="1:10">
      <c r="A1212" t="s">
        <v>8219</v>
      </c>
      <c r="B1212">
        <v>67</v>
      </c>
      <c r="I1212" t="s">
        <v>8221</v>
      </c>
      <c r="J1212">
        <v>2</v>
      </c>
    </row>
    <row r="1213" spans="1:10">
      <c r="A1213" t="s">
        <v>8219</v>
      </c>
      <c r="B1213">
        <v>221</v>
      </c>
      <c r="I1213" t="s">
        <v>8221</v>
      </c>
      <c r="J1213">
        <v>25</v>
      </c>
    </row>
    <row r="1214" spans="1:10">
      <c r="A1214" t="s">
        <v>8219</v>
      </c>
      <c r="B1214">
        <v>2165</v>
      </c>
      <c r="I1214" t="s">
        <v>8221</v>
      </c>
      <c r="J1214">
        <v>6</v>
      </c>
    </row>
    <row r="1215" spans="1:10">
      <c r="A1215" t="s">
        <v>8219</v>
      </c>
      <c r="B1215">
        <v>179</v>
      </c>
      <c r="I1215" t="s">
        <v>8221</v>
      </c>
      <c r="J1215">
        <v>0</v>
      </c>
    </row>
    <row r="1216" spans="1:10">
      <c r="A1216" t="s">
        <v>8219</v>
      </c>
      <c r="B1216">
        <v>123</v>
      </c>
      <c r="I1216" t="s">
        <v>8221</v>
      </c>
      <c r="J1216">
        <v>12</v>
      </c>
    </row>
    <row r="1217" spans="1:10">
      <c r="A1217" t="s">
        <v>8219</v>
      </c>
      <c r="B1217">
        <v>1104</v>
      </c>
      <c r="I1217" t="s">
        <v>8221</v>
      </c>
      <c r="J1217">
        <v>0</v>
      </c>
    </row>
    <row r="1218" spans="1:10">
      <c r="A1218" t="s">
        <v>8219</v>
      </c>
      <c r="B1218">
        <v>403</v>
      </c>
      <c r="I1218" t="s">
        <v>8221</v>
      </c>
      <c r="J1218">
        <v>36</v>
      </c>
    </row>
    <row r="1219" spans="1:10">
      <c r="A1219" t="s">
        <v>8219</v>
      </c>
      <c r="B1219">
        <v>109</v>
      </c>
      <c r="I1219" t="s">
        <v>8221</v>
      </c>
      <c r="J1219">
        <v>0</v>
      </c>
    </row>
    <row r="1220" spans="1:10">
      <c r="A1220" t="s">
        <v>8219</v>
      </c>
      <c r="B1220">
        <v>372</v>
      </c>
      <c r="I1220" t="s">
        <v>8221</v>
      </c>
      <c r="J1220">
        <v>2</v>
      </c>
    </row>
    <row r="1221" spans="1:10">
      <c r="A1221" t="s">
        <v>8219</v>
      </c>
      <c r="B1221">
        <v>311</v>
      </c>
      <c r="I1221" t="s">
        <v>8221</v>
      </c>
      <c r="J1221">
        <v>1</v>
      </c>
    </row>
    <row r="1222" spans="1:10">
      <c r="A1222" t="s">
        <v>8219</v>
      </c>
      <c r="B1222">
        <v>61</v>
      </c>
      <c r="I1222" t="s">
        <v>8221</v>
      </c>
      <c r="J1222">
        <v>59</v>
      </c>
    </row>
    <row r="1223" spans="1:10">
      <c r="A1223" t="s">
        <v>8219</v>
      </c>
      <c r="B1223">
        <v>115</v>
      </c>
      <c r="I1223" t="s">
        <v>8221</v>
      </c>
      <c r="J1223">
        <v>1</v>
      </c>
    </row>
    <row r="1224" spans="1:10">
      <c r="A1224" t="s">
        <v>8219</v>
      </c>
      <c r="B1224">
        <v>111</v>
      </c>
      <c r="I1224" t="s">
        <v>8221</v>
      </c>
      <c r="J1224">
        <v>31</v>
      </c>
    </row>
    <row r="1225" spans="1:10">
      <c r="A1225" t="s">
        <v>8219</v>
      </c>
      <c r="B1225">
        <v>337</v>
      </c>
      <c r="I1225" t="s">
        <v>8221</v>
      </c>
      <c r="J1225">
        <v>18</v>
      </c>
    </row>
    <row r="1226" spans="1:10">
      <c r="A1226" t="s">
        <v>8219</v>
      </c>
      <c r="B1226">
        <v>9</v>
      </c>
      <c r="I1226" t="s">
        <v>8221</v>
      </c>
      <c r="J1226">
        <v>10</v>
      </c>
    </row>
    <row r="1227" spans="1:10">
      <c r="A1227" t="s">
        <v>8219</v>
      </c>
      <c r="B1227">
        <v>120</v>
      </c>
      <c r="I1227" t="s">
        <v>8221</v>
      </c>
      <c r="J1227">
        <v>0</v>
      </c>
    </row>
    <row r="1228" spans="1:10">
      <c r="A1228" t="s">
        <v>8219</v>
      </c>
      <c r="B1228">
        <v>102</v>
      </c>
      <c r="I1228" t="s">
        <v>8221</v>
      </c>
      <c r="J1228">
        <v>14</v>
      </c>
    </row>
    <row r="1229" spans="1:10">
      <c r="A1229" t="s">
        <v>8219</v>
      </c>
      <c r="B1229">
        <v>186</v>
      </c>
      <c r="I1229" t="s">
        <v>8221</v>
      </c>
      <c r="J1229">
        <v>2</v>
      </c>
    </row>
    <row r="1230" spans="1:10">
      <c r="A1230" t="s">
        <v>8219</v>
      </c>
      <c r="B1230">
        <v>15</v>
      </c>
      <c r="I1230" t="s">
        <v>8221</v>
      </c>
      <c r="J1230">
        <v>1</v>
      </c>
    </row>
    <row r="1231" spans="1:10">
      <c r="A1231" t="s">
        <v>8219</v>
      </c>
      <c r="B1231">
        <v>67</v>
      </c>
      <c r="I1231" t="s">
        <v>8221</v>
      </c>
      <c r="J1231">
        <v>3</v>
      </c>
    </row>
    <row r="1232" spans="1:10">
      <c r="A1232" t="s">
        <v>8219</v>
      </c>
      <c r="B1232">
        <v>130</v>
      </c>
      <c r="I1232" t="s">
        <v>8221</v>
      </c>
      <c r="J1232">
        <v>0</v>
      </c>
    </row>
    <row r="1233" spans="1:10">
      <c r="A1233" t="s">
        <v>8219</v>
      </c>
      <c r="B1233">
        <v>16</v>
      </c>
      <c r="I1233" t="s">
        <v>8221</v>
      </c>
      <c r="J1233">
        <v>2</v>
      </c>
    </row>
    <row r="1234" spans="1:10">
      <c r="A1234" t="s">
        <v>8219</v>
      </c>
      <c r="B1234">
        <v>67</v>
      </c>
      <c r="I1234" t="s">
        <v>8221</v>
      </c>
      <c r="J1234">
        <v>0</v>
      </c>
    </row>
    <row r="1235" spans="1:10">
      <c r="A1235" t="s">
        <v>8219</v>
      </c>
      <c r="B1235">
        <v>124</v>
      </c>
      <c r="I1235" t="s">
        <v>8221</v>
      </c>
      <c r="J1235">
        <v>12</v>
      </c>
    </row>
    <row r="1236" spans="1:10">
      <c r="A1236" t="s">
        <v>8219</v>
      </c>
      <c r="B1236">
        <v>80</v>
      </c>
      <c r="I1236" t="s">
        <v>8221</v>
      </c>
      <c r="J1236">
        <v>1</v>
      </c>
    </row>
    <row r="1237" spans="1:10">
      <c r="A1237" t="s">
        <v>8219</v>
      </c>
      <c r="B1237">
        <v>282</v>
      </c>
      <c r="I1237" t="s">
        <v>8221</v>
      </c>
      <c r="J1237">
        <v>8</v>
      </c>
    </row>
    <row r="1238" spans="1:10">
      <c r="A1238" t="s">
        <v>8219</v>
      </c>
      <c r="B1238">
        <v>68</v>
      </c>
      <c r="I1238" t="s">
        <v>8221</v>
      </c>
      <c r="J1238">
        <v>2</v>
      </c>
    </row>
    <row r="1239" spans="1:10">
      <c r="A1239" t="s">
        <v>8219</v>
      </c>
      <c r="B1239">
        <v>86</v>
      </c>
      <c r="I1239" t="s">
        <v>8221</v>
      </c>
      <c r="J1239">
        <v>31</v>
      </c>
    </row>
    <row r="1240" spans="1:10">
      <c r="A1240" t="s">
        <v>8219</v>
      </c>
      <c r="B1240">
        <v>115</v>
      </c>
      <c r="I1240" t="s">
        <v>8221</v>
      </c>
      <c r="J1240">
        <v>5</v>
      </c>
    </row>
    <row r="1241" spans="1:10">
      <c r="A1241" t="s">
        <v>8219</v>
      </c>
      <c r="B1241">
        <v>75</v>
      </c>
      <c r="I1241" t="s">
        <v>8221</v>
      </c>
      <c r="J1241">
        <v>1</v>
      </c>
    </row>
    <row r="1242" spans="1:10">
      <c r="A1242" t="s">
        <v>8219</v>
      </c>
      <c r="B1242">
        <v>43</v>
      </c>
      <c r="I1242" t="s">
        <v>8221</v>
      </c>
      <c r="J1242">
        <v>12</v>
      </c>
    </row>
    <row r="1243" spans="1:10">
      <c r="A1243" t="s">
        <v>8219</v>
      </c>
      <c r="B1243">
        <v>48</v>
      </c>
      <c r="I1243" t="s">
        <v>8221</v>
      </c>
      <c r="J1243">
        <v>4</v>
      </c>
    </row>
    <row r="1244" spans="1:10">
      <c r="A1244" t="s">
        <v>8219</v>
      </c>
      <c r="B1244">
        <v>52</v>
      </c>
      <c r="I1244" t="s">
        <v>8221</v>
      </c>
      <c r="J1244">
        <v>0</v>
      </c>
    </row>
    <row r="1245" spans="1:10">
      <c r="A1245" t="s">
        <v>8219</v>
      </c>
      <c r="B1245">
        <v>43</v>
      </c>
      <c r="I1245" t="s">
        <v>8221</v>
      </c>
      <c r="J1245">
        <v>7</v>
      </c>
    </row>
    <row r="1246" spans="1:10">
      <c r="A1246" t="s">
        <v>8219</v>
      </c>
      <c r="B1246">
        <v>58</v>
      </c>
      <c r="I1246" t="s">
        <v>8221</v>
      </c>
      <c r="J1246">
        <v>2</v>
      </c>
    </row>
    <row r="1247" spans="1:10">
      <c r="A1247" t="s">
        <v>8219</v>
      </c>
      <c r="B1247">
        <v>47</v>
      </c>
      <c r="I1247" t="s">
        <v>8221</v>
      </c>
      <c r="J1247">
        <v>1</v>
      </c>
    </row>
    <row r="1248" spans="1:10">
      <c r="A1248" t="s">
        <v>8219</v>
      </c>
      <c r="B1248">
        <v>36</v>
      </c>
      <c r="I1248" t="s">
        <v>8221</v>
      </c>
      <c r="J1248">
        <v>4</v>
      </c>
    </row>
    <row r="1249" spans="1:10">
      <c r="A1249" t="s">
        <v>8219</v>
      </c>
      <c r="B1249">
        <v>17</v>
      </c>
      <c r="I1249" t="s">
        <v>8221</v>
      </c>
      <c r="J1249">
        <v>6</v>
      </c>
    </row>
    <row r="1250" spans="1:10">
      <c r="A1250" t="s">
        <v>8219</v>
      </c>
      <c r="B1250">
        <v>104</v>
      </c>
      <c r="I1250" t="s">
        <v>8221</v>
      </c>
      <c r="J1250">
        <v>8</v>
      </c>
    </row>
    <row r="1251" spans="1:10">
      <c r="A1251" t="s">
        <v>8219</v>
      </c>
      <c r="B1251">
        <v>47</v>
      </c>
      <c r="I1251" t="s">
        <v>8221</v>
      </c>
      <c r="J1251">
        <v>14</v>
      </c>
    </row>
    <row r="1252" spans="1:10">
      <c r="A1252" t="s">
        <v>8219</v>
      </c>
      <c r="B1252">
        <v>38</v>
      </c>
      <c r="I1252" t="s">
        <v>8221</v>
      </c>
      <c r="J1252">
        <v>0</v>
      </c>
    </row>
    <row r="1253" spans="1:10">
      <c r="A1253" t="s">
        <v>8219</v>
      </c>
      <c r="B1253">
        <v>81</v>
      </c>
      <c r="I1253" t="s">
        <v>8221</v>
      </c>
      <c r="J1253">
        <v>4</v>
      </c>
    </row>
    <row r="1254" spans="1:10">
      <c r="A1254" t="s">
        <v>8219</v>
      </c>
      <c r="B1254">
        <v>55</v>
      </c>
      <c r="I1254" t="s">
        <v>8221</v>
      </c>
      <c r="J1254">
        <v>0</v>
      </c>
    </row>
    <row r="1255" spans="1:10">
      <c r="A1255" t="s">
        <v>8219</v>
      </c>
      <c r="B1255">
        <v>41</v>
      </c>
      <c r="I1255" t="s">
        <v>8221</v>
      </c>
      <c r="J1255">
        <v>0</v>
      </c>
    </row>
    <row r="1256" spans="1:10">
      <c r="A1256" t="s">
        <v>8219</v>
      </c>
      <c r="B1256">
        <v>79</v>
      </c>
      <c r="I1256" t="s">
        <v>8221</v>
      </c>
      <c r="J1256">
        <v>1</v>
      </c>
    </row>
    <row r="1257" spans="1:10">
      <c r="A1257" t="s">
        <v>8219</v>
      </c>
      <c r="B1257">
        <v>16</v>
      </c>
      <c r="I1257" t="s">
        <v>8221</v>
      </c>
      <c r="J1257">
        <v>1</v>
      </c>
    </row>
    <row r="1258" spans="1:10">
      <c r="A1258" t="s">
        <v>8219</v>
      </c>
      <c r="B1258">
        <v>8</v>
      </c>
      <c r="I1258" t="s">
        <v>8221</v>
      </c>
      <c r="J1258">
        <v>1</v>
      </c>
    </row>
    <row r="1259" spans="1:10">
      <c r="A1259" t="s">
        <v>8219</v>
      </c>
      <c r="B1259">
        <v>95</v>
      </c>
      <c r="I1259" t="s">
        <v>8221</v>
      </c>
      <c r="J1259">
        <v>1</v>
      </c>
    </row>
    <row r="1260" spans="1:10">
      <c r="A1260" t="s">
        <v>8219</v>
      </c>
      <c r="B1260">
        <v>25</v>
      </c>
      <c r="I1260" t="s">
        <v>8221</v>
      </c>
      <c r="J1260">
        <v>4</v>
      </c>
    </row>
    <row r="1261" spans="1:10">
      <c r="A1261" t="s">
        <v>8219</v>
      </c>
      <c r="B1261">
        <v>19</v>
      </c>
      <c r="I1261" t="s">
        <v>8221</v>
      </c>
      <c r="J1261">
        <v>0</v>
      </c>
    </row>
    <row r="1262" spans="1:10">
      <c r="A1262" t="s">
        <v>8219</v>
      </c>
      <c r="B1262">
        <v>90</v>
      </c>
      <c r="I1262" t="s">
        <v>8221</v>
      </c>
      <c r="J1262">
        <v>0</v>
      </c>
    </row>
    <row r="1263" spans="1:10">
      <c r="A1263" t="s">
        <v>8219</v>
      </c>
      <c r="B1263">
        <v>41</v>
      </c>
      <c r="I1263" t="s">
        <v>8221</v>
      </c>
      <c r="J1263">
        <v>2</v>
      </c>
    </row>
    <row r="1264" spans="1:10">
      <c r="A1264" t="s">
        <v>8219</v>
      </c>
      <c r="B1264">
        <v>30</v>
      </c>
      <c r="I1264" t="s">
        <v>8221</v>
      </c>
      <c r="J1264">
        <v>24</v>
      </c>
    </row>
    <row r="1265" spans="1:10">
      <c r="A1265" t="s">
        <v>8219</v>
      </c>
      <c r="B1265">
        <v>38</v>
      </c>
      <c r="I1265" t="s">
        <v>8221</v>
      </c>
      <c r="J1265">
        <v>1</v>
      </c>
    </row>
    <row r="1266" spans="1:10">
      <c r="A1266" t="s">
        <v>8219</v>
      </c>
      <c r="B1266">
        <v>65</v>
      </c>
      <c r="I1266" t="s">
        <v>8221</v>
      </c>
      <c r="J1266">
        <v>2</v>
      </c>
    </row>
    <row r="1267" spans="1:10">
      <c r="A1267" t="s">
        <v>8219</v>
      </c>
      <c r="B1267">
        <v>75</v>
      </c>
      <c r="I1267" t="s">
        <v>8221</v>
      </c>
      <c r="J1267">
        <v>1</v>
      </c>
    </row>
    <row r="1268" spans="1:10">
      <c r="A1268" t="s">
        <v>8219</v>
      </c>
      <c r="B1268">
        <v>16</v>
      </c>
      <c r="I1268" t="s">
        <v>8221</v>
      </c>
      <c r="J1268">
        <v>37</v>
      </c>
    </row>
    <row r="1269" spans="1:10">
      <c r="A1269" t="s">
        <v>8219</v>
      </c>
      <c r="B1269">
        <v>10</v>
      </c>
      <c r="I1269" t="s">
        <v>8221</v>
      </c>
      <c r="J1269">
        <v>5</v>
      </c>
    </row>
    <row r="1270" spans="1:10">
      <c r="A1270" t="s">
        <v>8219</v>
      </c>
      <c r="B1270">
        <v>27</v>
      </c>
      <c r="I1270" t="s">
        <v>8221</v>
      </c>
      <c r="J1270">
        <v>4</v>
      </c>
    </row>
    <row r="1271" spans="1:10">
      <c r="A1271" t="s">
        <v>8219</v>
      </c>
      <c r="B1271">
        <v>259</v>
      </c>
      <c r="I1271" t="s">
        <v>8221</v>
      </c>
      <c r="J1271">
        <v>16</v>
      </c>
    </row>
    <row r="1272" spans="1:10">
      <c r="A1272" t="s">
        <v>8219</v>
      </c>
      <c r="B1272">
        <v>39</v>
      </c>
      <c r="I1272" t="s">
        <v>8221</v>
      </c>
      <c r="J1272">
        <v>9</v>
      </c>
    </row>
    <row r="1273" spans="1:10">
      <c r="A1273" t="s">
        <v>8219</v>
      </c>
      <c r="B1273">
        <v>42</v>
      </c>
      <c r="I1273" t="s">
        <v>8221</v>
      </c>
      <c r="J1273">
        <v>0</v>
      </c>
    </row>
    <row r="1274" spans="1:10">
      <c r="A1274" t="s">
        <v>8219</v>
      </c>
      <c r="B1274">
        <v>10</v>
      </c>
      <c r="I1274" t="s">
        <v>8221</v>
      </c>
      <c r="J1274">
        <v>40</v>
      </c>
    </row>
    <row r="1275" spans="1:10">
      <c r="A1275" t="s">
        <v>8219</v>
      </c>
      <c r="B1275">
        <v>56</v>
      </c>
      <c r="I1275" t="s">
        <v>8221</v>
      </c>
      <c r="J1275">
        <v>0</v>
      </c>
    </row>
    <row r="1276" spans="1:10">
      <c r="A1276" t="s">
        <v>8219</v>
      </c>
      <c r="B1276">
        <v>20</v>
      </c>
      <c r="I1276" t="s">
        <v>8221</v>
      </c>
      <c r="J1276">
        <v>2</v>
      </c>
    </row>
    <row r="1277" spans="1:10">
      <c r="A1277" t="s">
        <v>8219</v>
      </c>
      <c r="B1277">
        <v>170</v>
      </c>
      <c r="I1277" t="s">
        <v>8221</v>
      </c>
      <c r="J1277">
        <v>1</v>
      </c>
    </row>
    <row r="1278" spans="1:10">
      <c r="A1278" t="s">
        <v>8219</v>
      </c>
      <c r="B1278">
        <v>29</v>
      </c>
      <c r="I1278" t="s">
        <v>8221</v>
      </c>
      <c r="J1278">
        <v>9</v>
      </c>
    </row>
    <row r="1279" spans="1:10">
      <c r="A1279" t="s">
        <v>8219</v>
      </c>
      <c r="B1279">
        <v>132</v>
      </c>
      <c r="I1279" t="s">
        <v>8221</v>
      </c>
      <c r="J1279">
        <v>34</v>
      </c>
    </row>
    <row r="1280" spans="1:10">
      <c r="A1280" t="s">
        <v>8219</v>
      </c>
      <c r="B1280">
        <v>27</v>
      </c>
      <c r="I1280" t="s">
        <v>8221</v>
      </c>
      <c r="J1280">
        <v>23</v>
      </c>
    </row>
    <row r="1281" spans="1:10">
      <c r="A1281" t="s">
        <v>8219</v>
      </c>
      <c r="B1281">
        <v>26</v>
      </c>
      <c r="I1281" t="s">
        <v>8221</v>
      </c>
      <c r="J1281">
        <v>19</v>
      </c>
    </row>
    <row r="1282" spans="1:10">
      <c r="A1282" t="s">
        <v>8219</v>
      </c>
      <c r="B1282">
        <v>43</v>
      </c>
      <c r="I1282" t="s">
        <v>8221</v>
      </c>
      <c r="J1282">
        <v>50</v>
      </c>
    </row>
    <row r="1283" spans="1:10">
      <c r="A1283" t="s">
        <v>8219</v>
      </c>
      <c r="B1283">
        <v>80</v>
      </c>
      <c r="I1283" t="s">
        <v>8221</v>
      </c>
      <c r="J1283">
        <v>12</v>
      </c>
    </row>
    <row r="1284" spans="1:10">
      <c r="A1284" t="s">
        <v>8219</v>
      </c>
      <c r="B1284">
        <v>33</v>
      </c>
      <c r="I1284" t="s">
        <v>8221</v>
      </c>
      <c r="J1284">
        <v>8</v>
      </c>
    </row>
    <row r="1285" spans="1:10">
      <c r="A1285" t="s">
        <v>8219</v>
      </c>
      <c r="B1285">
        <v>71</v>
      </c>
      <c r="I1285" t="s">
        <v>8221</v>
      </c>
      <c r="J1285">
        <v>9</v>
      </c>
    </row>
    <row r="1286" spans="1:10">
      <c r="A1286" t="s">
        <v>8219</v>
      </c>
      <c r="B1286">
        <v>81</v>
      </c>
      <c r="I1286" t="s">
        <v>8221</v>
      </c>
      <c r="J1286">
        <v>43</v>
      </c>
    </row>
    <row r="1287" spans="1:10">
      <c r="A1287" t="s">
        <v>8219</v>
      </c>
      <c r="B1287">
        <v>76</v>
      </c>
      <c r="I1287" t="s">
        <v>8221</v>
      </c>
      <c r="J1287">
        <v>28</v>
      </c>
    </row>
    <row r="1288" spans="1:10">
      <c r="A1288" t="s">
        <v>8219</v>
      </c>
      <c r="B1288">
        <v>48</v>
      </c>
      <c r="I1288" t="s">
        <v>8221</v>
      </c>
      <c r="J1288">
        <v>4</v>
      </c>
    </row>
    <row r="1289" spans="1:10">
      <c r="A1289" t="s">
        <v>8219</v>
      </c>
      <c r="B1289">
        <v>61</v>
      </c>
      <c r="I1289" t="s">
        <v>8221</v>
      </c>
      <c r="J1289">
        <v>24</v>
      </c>
    </row>
    <row r="1290" spans="1:10">
      <c r="A1290" t="s">
        <v>8219</v>
      </c>
      <c r="B1290">
        <v>60</v>
      </c>
      <c r="I1290" t="s">
        <v>8221</v>
      </c>
      <c r="J1290">
        <v>2</v>
      </c>
    </row>
    <row r="1291" spans="1:10">
      <c r="A1291" t="s">
        <v>8219</v>
      </c>
      <c r="B1291">
        <v>136</v>
      </c>
      <c r="I1291" t="s">
        <v>8221</v>
      </c>
      <c r="J1291">
        <v>2</v>
      </c>
    </row>
    <row r="1292" spans="1:10">
      <c r="A1292" t="s">
        <v>8219</v>
      </c>
      <c r="B1292">
        <v>14</v>
      </c>
      <c r="I1292" t="s">
        <v>8221</v>
      </c>
      <c r="J1292">
        <v>20</v>
      </c>
    </row>
    <row r="1293" spans="1:10">
      <c r="A1293" t="s">
        <v>8219</v>
      </c>
      <c r="B1293">
        <v>78</v>
      </c>
      <c r="I1293" t="s">
        <v>8221</v>
      </c>
      <c r="J1293">
        <v>1</v>
      </c>
    </row>
    <row r="1294" spans="1:10">
      <c r="A1294" t="s">
        <v>8219</v>
      </c>
      <c r="B1294">
        <v>4</v>
      </c>
      <c r="I1294" t="s">
        <v>8221</v>
      </c>
      <c r="J1294">
        <v>1</v>
      </c>
    </row>
    <row r="1295" spans="1:10">
      <c r="A1295" t="s">
        <v>8219</v>
      </c>
      <c r="B1295">
        <v>11</v>
      </c>
      <c r="I1295" t="s">
        <v>8221</v>
      </c>
      <c r="J1295">
        <v>4</v>
      </c>
    </row>
    <row r="1296" spans="1:10">
      <c r="A1296" t="s">
        <v>8219</v>
      </c>
      <c r="B1296">
        <v>185</v>
      </c>
      <c r="I1296" t="s">
        <v>8221</v>
      </c>
      <c r="J1296">
        <v>1</v>
      </c>
    </row>
    <row r="1297" spans="1:10">
      <c r="A1297" t="s">
        <v>8219</v>
      </c>
      <c r="B1297">
        <v>59</v>
      </c>
      <c r="I1297" t="s">
        <v>8221</v>
      </c>
      <c r="J1297">
        <v>1</v>
      </c>
    </row>
    <row r="1298" spans="1:10">
      <c r="A1298" t="s">
        <v>8219</v>
      </c>
      <c r="B1298">
        <v>27</v>
      </c>
      <c r="I1298" t="s">
        <v>8221</v>
      </c>
      <c r="J1298">
        <v>13</v>
      </c>
    </row>
    <row r="1299" spans="1:10">
      <c r="A1299" t="s">
        <v>8219</v>
      </c>
      <c r="B1299">
        <v>63</v>
      </c>
      <c r="I1299" t="s">
        <v>8221</v>
      </c>
      <c r="J1299">
        <v>1</v>
      </c>
    </row>
    <row r="1300" spans="1:10">
      <c r="A1300" t="s">
        <v>8219</v>
      </c>
      <c r="B1300">
        <v>13</v>
      </c>
      <c r="I1300" t="s">
        <v>8221</v>
      </c>
      <c r="J1300">
        <v>1</v>
      </c>
    </row>
    <row r="1301" spans="1:10">
      <c r="A1301" t="s">
        <v>8219</v>
      </c>
      <c r="B1301">
        <v>13</v>
      </c>
      <c r="I1301" t="s">
        <v>8221</v>
      </c>
      <c r="J1301">
        <v>0</v>
      </c>
    </row>
    <row r="1302" spans="1:10">
      <c r="A1302" t="s">
        <v>8219</v>
      </c>
      <c r="B1302">
        <v>57</v>
      </c>
      <c r="I1302" t="s">
        <v>8221</v>
      </c>
      <c r="J1302">
        <v>3</v>
      </c>
    </row>
    <row r="1303" spans="1:10">
      <c r="A1303" t="s">
        <v>8219</v>
      </c>
      <c r="B1303">
        <v>61</v>
      </c>
      <c r="I1303" t="s">
        <v>8221</v>
      </c>
      <c r="J1303">
        <v>14</v>
      </c>
    </row>
    <row r="1304" spans="1:10">
      <c r="A1304" t="s">
        <v>8219</v>
      </c>
      <c r="B1304">
        <v>65</v>
      </c>
      <c r="I1304" t="s">
        <v>8221</v>
      </c>
      <c r="J1304">
        <v>2</v>
      </c>
    </row>
    <row r="1305" spans="1:10">
      <c r="A1305" t="s">
        <v>8219</v>
      </c>
      <c r="B1305">
        <v>134</v>
      </c>
      <c r="I1305" t="s">
        <v>8221</v>
      </c>
      <c r="J1305">
        <v>5</v>
      </c>
    </row>
    <row r="1306" spans="1:10">
      <c r="A1306" t="s">
        <v>8219</v>
      </c>
      <c r="B1306">
        <v>37</v>
      </c>
      <c r="I1306" t="s">
        <v>8221</v>
      </c>
      <c r="J1306">
        <v>14</v>
      </c>
    </row>
    <row r="1307" spans="1:10">
      <c r="A1307" t="s">
        <v>8219</v>
      </c>
      <c r="B1307">
        <v>37</v>
      </c>
      <c r="I1307" t="s">
        <v>8221</v>
      </c>
      <c r="J1307">
        <v>9</v>
      </c>
    </row>
    <row r="1308" spans="1:10">
      <c r="A1308" t="s">
        <v>8219</v>
      </c>
      <c r="B1308">
        <v>150</v>
      </c>
      <c r="I1308" t="s">
        <v>8221</v>
      </c>
      <c r="J1308">
        <v>8</v>
      </c>
    </row>
    <row r="1309" spans="1:10">
      <c r="A1309" t="s">
        <v>8219</v>
      </c>
      <c r="B1309">
        <v>56</v>
      </c>
      <c r="I1309" t="s">
        <v>8221</v>
      </c>
      <c r="J1309">
        <v>7</v>
      </c>
    </row>
    <row r="1310" spans="1:10">
      <c r="A1310" t="s">
        <v>8219</v>
      </c>
      <c r="B1310">
        <v>18</v>
      </c>
      <c r="I1310" t="s">
        <v>8221</v>
      </c>
      <c r="J1310">
        <v>0</v>
      </c>
    </row>
    <row r="1311" spans="1:10">
      <c r="A1311" t="s">
        <v>8219</v>
      </c>
      <c r="B1311">
        <v>60</v>
      </c>
      <c r="I1311" t="s">
        <v>8221</v>
      </c>
      <c r="J1311">
        <v>84</v>
      </c>
    </row>
    <row r="1312" spans="1:10">
      <c r="A1312" t="s">
        <v>8219</v>
      </c>
      <c r="B1312">
        <v>67</v>
      </c>
      <c r="I1312" t="s">
        <v>8221</v>
      </c>
      <c r="J1312">
        <v>11</v>
      </c>
    </row>
    <row r="1313" spans="1:10">
      <c r="A1313" t="s">
        <v>8219</v>
      </c>
      <c r="B1313">
        <v>35</v>
      </c>
      <c r="I1313" t="s">
        <v>8221</v>
      </c>
      <c r="J1313">
        <v>1</v>
      </c>
    </row>
    <row r="1314" spans="1:10">
      <c r="A1314" t="s">
        <v>8219</v>
      </c>
      <c r="B1314">
        <v>34</v>
      </c>
      <c r="I1314" t="s">
        <v>8221</v>
      </c>
      <c r="J1314">
        <v>4</v>
      </c>
    </row>
    <row r="1315" spans="1:10">
      <c r="A1315" t="s">
        <v>8219</v>
      </c>
      <c r="B1315">
        <v>36</v>
      </c>
      <c r="I1315" t="s">
        <v>8221</v>
      </c>
      <c r="J1315">
        <v>10</v>
      </c>
    </row>
    <row r="1316" spans="1:10">
      <c r="A1316" t="s">
        <v>8219</v>
      </c>
      <c r="B1316">
        <v>18</v>
      </c>
      <c r="I1316" t="s">
        <v>8221</v>
      </c>
      <c r="J1316">
        <v>16</v>
      </c>
    </row>
    <row r="1317" spans="1:10">
      <c r="A1317" t="s">
        <v>8219</v>
      </c>
      <c r="B1317">
        <v>25</v>
      </c>
      <c r="I1317" t="s">
        <v>8221</v>
      </c>
      <c r="J1317">
        <v>2</v>
      </c>
    </row>
    <row r="1318" spans="1:10">
      <c r="A1318" t="s">
        <v>8219</v>
      </c>
      <c r="B1318">
        <v>21</v>
      </c>
      <c r="I1318" t="s">
        <v>8221</v>
      </c>
      <c r="J1318">
        <v>5</v>
      </c>
    </row>
    <row r="1319" spans="1:10">
      <c r="A1319" t="s">
        <v>8219</v>
      </c>
      <c r="B1319">
        <v>151</v>
      </c>
      <c r="I1319" t="s">
        <v>8221</v>
      </c>
      <c r="J1319">
        <v>1</v>
      </c>
    </row>
    <row r="1320" spans="1:10">
      <c r="A1320" t="s">
        <v>8219</v>
      </c>
      <c r="B1320">
        <v>489</v>
      </c>
      <c r="I1320" t="s">
        <v>8221</v>
      </c>
      <c r="J1320">
        <v>31</v>
      </c>
    </row>
    <row r="1321" spans="1:10">
      <c r="A1321" t="s">
        <v>8219</v>
      </c>
      <c r="B1321">
        <v>50</v>
      </c>
      <c r="I1321" t="s">
        <v>8221</v>
      </c>
      <c r="J1321">
        <v>0</v>
      </c>
    </row>
    <row r="1322" spans="1:10">
      <c r="A1322" t="s">
        <v>8219</v>
      </c>
      <c r="B1322">
        <v>321</v>
      </c>
      <c r="I1322" t="s">
        <v>8221</v>
      </c>
      <c r="J1322">
        <v>2</v>
      </c>
    </row>
    <row r="1323" spans="1:10">
      <c r="A1323" t="s">
        <v>8219</v>
      </c>
      <c r="B1323">
        <v>1762</v>
      </c>
      <c r="I1323" t="s">
        <v>8221</v>
      </c>
      <c r="J1323">
        <v>7</v>
      </c>
    </row>
    <row r="1324" spans="1:10">
      <c r="A1324" t="s">
        <v>8219</v>
      </c>
      <c r="B1324">
        <v>385</v>
      </c>
      <c r="I1324" t="s">
        <v>8221</v>
      </c>
      <c r="J1324">
        <v>16</v>
      </c>
    </row>
    <row r="1325" spans="1:10">
      <c r="A1325" t="s">
        <v>8219</v>
      </c>
      <c r="B1325">
        <v>398</v>
      </c>
      <c r="I1325" t="s">
        <v>8221</v>
      </c>
      <c r="J1325">
        <v>4</v>
      </c>
    </row>
    <row r="1326" spans="1:10">
      <c r="A1326" t="s">
        <v>8219</v>
      </c>
      <c r="B1326">
        <v>304</v>
      </c>
      <c r="I1326" t="s">
        <v>8221</v>
      </c>
      <c r="J1326">
        <v>4</v>
      </c>
    </row>
    <row r="1327" spans="1:10">
      <c r="A1327" t="s">
        <v>8219</v>
      </c>
      <c r="B1327">
        <v>676</v>
      </c>
      <c r="I1327" t="s">
        <v>8221</v>
      </c>
      <c r="J1327">
        <v>4</v>
      </c>
    </row>
    <row r="1328" spans="1:10">
      <c r="A1328" t="s">
        <v>8219</v>
      </c>
      <c r="B1328">
        <v>577</v>
      </c>
      <c r="I1328" t="s">
        <v>8221</v>
      </c>
      <c r="J1328">
        <v>3</v>
      </c>
    </row>
    <row r="1329" spans="1:10">
      <c r="A1329" t="s">
        <v>8219</v>
      </c>
      <c r="B1329">
        <v>3663</v>
      </c>
      <c r="I1329" t="s">
        <v>8221</v>
      </c>
      <c r="J1329">
        <v>36</v>
      </c>
    </row>
    <row r="1330" spans="1:10">
      <c r="A1330" t="s">
        <v>8219</v>
      </c>
      <c r="B1330">
        <v>294</v>
      </c>
      <c r="I1330" t="s">
        <v>8221</v>
      </c>
      <c r="J1330">
        <v>1</v>
      </c>
    </row>
    <row r="1331" spans="1:10">
      <c r="A1331" t="s">
        <v>8219</v>
      </c>
      <c r="B1331">
        <v>28</v>
      </c>
      <c r="I1331" t="s">
        <v>8221</v>
      </c>
      <c r="J1331">
        <v>7</v>
      </c>
    </row>
    <row r="1332" spans="1:10">
      <c r="A1332" t="s">
        <v>8219</v>
      </c>
      <c r="B1332">
        <v>100</v>
      </c>
      <c r="I1332" t="s">
        <v>8221</v>
      </c>
      <c r="J1332">
        <v>27</v>
      </c>
    </row>
    <row r="1333" spans="1:10">
      <c r="A1333" t="s">
        <v>8219</v>
      </c>
      <c r="B1333">
        <v>72</v>
      </c>
      <c r="I1333" t="s">
        <v>8221</v>
      </c>
      <c r="J1333">
        <v>1</v>
      </c>
    </row>
    <row r="1334" spans="1:10">
      <c r="A1334" t="s">
        <v>8219</v>
      </c>
      <c r="B1334">
        <v>238</v>
      </c>
      <c r="I1334" t="s">
        <v>8221</v>
      </c>
      <c r="J1334">
        <v>0</v>
      </c>
    </row>
    <row r="1335" spans="1:10">
      <c r="A1335" t="s">
        <v>8219</v>
      </c>
      <c r="B1335">
        <v>159</v>
      </c>
      <c r="I1335" t="s">
        <v>8221</v>
      </c>
      <c r="J1335">
        <v>1</v>
      </c>
    </row>
    <row r="1336" spans="1:10">
      <c r="A1336" t="s">
        <v>8219</v>
      </c>
      <c r="B1336">
        <v>77</v>
      </c>
      <c r="I1336" t="s">
        <v>8221</v>
      </c>
      <c r="J1336">
        <v>3</v>
      </c>
    </row>
    <row r="1337" spans="1:10">
      <c r="A1337" t="s">
        <v>8219</v>
      </c>
      <c r="B1337">
        <v>53</v>
      </c>
      <c r="I1337" t="s">
        <v>8221</v>
      </c>
      <c r="J1337">
        <v>3</v>
      </c>
    </row>
    <row r="1338" spans="1:10">
      <c r="A1338" t="s">
        <v>8219</v>
      </c>
      <c r="B1338">
        <v>1251</v>
      </c>
      <c r="I1338" t="s">
        <v>8221</v>
      </c>
      <c r="J1338">
        <v>3</v>
      </c>
    </row>
    <row r="1339" spans="1:10">
      <c r="A1339" t="s">
        <v>8219</v>
      </c>
      <c r="B1339">
        <v>465</v>
      </c>
      <c r="I1339" t="s">
        <v>8221</v>
      </c>
      <c r="J1339">
        <v>0</v>
      </c>
    </row>
    <row r="1340" spans="1:10">
      <c r="A1340" t="s">
        <v>8219</v>
      </c>
      <c r="B1340">
        <v>74</v>
      </c>
      <c r="I1340" t="s">
        <v>8221</v>
      </c>
      <c r="J1340">
        <v>6</v>
      </c>
    </row>
    <row r="1341" spans="1:10">
      <c r="A1341" t="s">
        <v>8219</v>
      </c>
      <c r="B1341">
        <v>62</v>
      </c>
      <c r="I1341" t="s">
        <v>8221</v>
      </c>
      <c r="J1341">
        <v>17</v>
      </c>
    </row>
    <row r="1342" spans="1:10">
      <c r="A1342" t="s">
        <v>8219</v>
      </c>
      <c r="B1342">
        <v>3468</v>
      </c>
      <c r="I1342" t="s">
        <v>8221</v>
      </c>
      <c r="J1342">
        <v>40</v>
      </c>
    </row>
    <row r="1343" spans="1:10">
      <c r="A1343" t="s">
        <v>8219</v>
      </c>
      <c r="B1343">
        <v>52</v>
      </c>
      <c r="I1343" t="s">
        <v>8221</v>
      </c>
      <c r="J1343">
        <v>3</v>
      </c>
    </row>
    <row r="1344" spans="1:10">
      <c r="A1344" t="s">
        <v>8219</v>
      </c>
      <c r="B1344">
        <v>50</v>
      </c>
      <c r="I1344" t="s">
        <v>8221</v>
      </c>
      <c r="J1344">
        <v>1</v>
      </c>
    </row>
    <row r="1345" spans="1:10">
      <c r="A1345" t="s">
        <v>8219</v>
      </c>
      <c r="B1345">
        <v>45</v>
      </c>
      <c r="I1345" t="s">
        <v>8221</v>
      </c>
      <c r="J1345">
        <v>2</v>
      </c>
    </row>
    <row r="1346" spans="1:10">
      <c r="A1346" t="s">
        <v>8219</v>
      </c>
      <c r="B1346">
        <v>21</v>
      </c>
      <c r="I1346" t="s">
        <v>8221</v>
      </c>
      <c r="J1346">
        <v>7</v>
      </c>
    </row>
    <row r="1347" spans="1:10">
      <c r="A1347" t="s">
        <v>8219</v>
      </c>
      <c r="B1347">
        <v>100</v>
      </c>
      <c r="I1347" t="s">
        <v>8221</v>
      </c>
      <c r="J1347">
        <v>14</v>
      </c>
    </row>
    <row r="1348" spans="1:10">
      <c r="A1348" t="s">
        <v>8219</v>
      </c>
      <c r="B1348">
        <v>81</v>
      </c>
      <c r="I1348" t="s">
        <v>8221</v>
      </c>
      <c r="J1348">
        <v>0</v>
      </c>
    </row>
    <row r="1349" spans="1:10">
      <c r="A1349" t="s">
        <v>8219</v>
      </c>
      <c r="B1349">
        <v>286</v>
      </c>
      <c r="I1349" t="s">
        <v>8221</v>
      </c>
      <c r="J1349">
        <v>0</v>
      </c>
    </row>
    <row r="1350" spans="1:10">
      <c r="A1350" t="s">
        <v>8219</v>
      </c>
      <c r="B1350">
        <v>42</v>
      </c>
      <c r="I1350" t="s">
        <v>8221</v>
      </c>
      <c r="J1350">
        <v>1</v>
      </c>
    </row>
    <row r="1351" spans="1:10">
      <c r="A1351" t="s">
        <v>8219</v>
      </c>
      <c r="B1351">
        <v>199</v>
      </c>
      <c r="I1351" t="s">
        <v>8221</v>
      </c>
      <c r="J1351">
        <v>12</v>
      </c>
    </row>
    <row r="1352" spans="1:10">
      <c r="A1352" t="s">
        <v>8219</v>
      </c>
      <c r="B1352">
        <v>25</v>
      </c>
      <c r="I1352" t="s">
        <v>8221</v>
      </c>
      <c r="J1352">
        <v>12</v>
      </c>
    </row>
    <row r="1353" spans="1:10">
      <c r="A1353" t="s">
        <v>8219</v>
      </c>
      <c r="B1353">
        <v>84</v>
      </c>
      <c r="I1353" t="s">
        <v>8221</v>
      </c>
      <c r="J1353">
        <v>23</v>
      </c>
    </row>
    <row r="1354" spans="1:10">
      <c r="A1354" t="s">
        <v>8219</v>
      </c>
      <c r="B1354">
        <v>50</v>
      </c>
      <c r="I1354" t="s">
        <v>8221</v>
      </c>
      <c r="J1354">
        <v>0</v>
      </c>
    </row>
    <row r="1355" spans="1:10">
      <c r="A1355" t="s">
        <v>8219</v>
      </c>
      <c r="B1355">
        <v>26</v>
      </c>
      <c r="I1355" t="s">
        <v>8221</v>
      </c>
      <c r="J1355">
        <v>10</v>
      </c>
    </row>
    <row r="1356" spans="1:10">
      <c r="A1356" t="s">
        <v>8219</v>
      </c>
      <c r="B1356">
        <v>14</v>
      </c>
      <c r="I1356" t="s">
        <v>8221</v>
      </c>
      <c r="J1356">
        <v>5</v>
      </c>
    </row>
    <row r="1357" spans="1:10">
      <c r="A1357" t="s">
        <v>8219</v>
      </c>
      <c r="B1357">
        <v>49</v>
      </c>
      <c r="I1357" t="s">
        <v>8221</v>
      </c>
      <c r="J1357">
        <v>1</v>
      </c>
    </row>
    <row r="1358" spans="1:10">
      <c r="A1358" t="s">
        <v>8219</v>
      </c>
      <c r="B1358">
        <v>69</v>
      </c>
      <c r="I1358" t="s">
        <v>8221</v>
      </c>
      <c r="J1358">
        <v>2</v>
      </c>
    </row>
    <row r="1359" spans="1:10">
      <c r="A1359" t="s">
        <v>8219</v>
      </c>
      <c r="B1359">
        <v>60</v>
      </c>
      <c r="I1359" t="s">
        <v>8221</v>
      </c>
      <c r="J1359">
        <v>2</v>
      </c>
    </row>
    <row r="1360" spans="1:10">
      <c r="A1360" t="s">
        <v>8219</v>
      </c>
      <c r="B1360">
        <v>80</v>
      </c>
      <c r="I1360" t="s">
        <v>8221</v>
      </c>
      <c r="J1360">
        <v>0</v>
      </c>
    </row>
    <row r="1361" spans="1:10">
      <c r="A1361" t="s">
        <v>8219</v>
      </c>
      <c r="B1361">
        <v>56</v>
      </c>
      <c r="I1361" t="s">
        <v>8221</v>
      </c>
      <c r="J1361">
        <v>13</v>
      </c>
    </row>
    <row r="1362" spans="1:10">
      <c r="A1362" t="s">
        <v>8219</v>
      </c>
      <c r="B1362">
        <v>104</v>
      </c>
      <c r="I1362" t="s">
        <v>8221</v>
      </c>
      <c r="J1362">
        <v>0</v>
      </c>
    </row>
    <row r="1363" spans="1:10">
      <c r="A1363" t="s">
        <v>8219</v>
      </c>
      <c r="B1363">
        <v>46</v>
      </c>
      <c r="I1363" t="s">
        <v>8221</v>
      </c>
      <c r="J1363">
        <v>1</v>
      </c>
    </row>
    <row r="1364" spans="1:10">
      <c r="A1364" t="s">
        <v>8219</v>
      </c>
      <c r="B1364">
        <v>206</v>
      </c>
      <c r="I1364" t="s">
        <v>8221</v>
      </c>
      <c r="J1364">
        <v>5</v>
      </c>
    </row>
    <row r="1365" spans="1:10">
      <c r="A1365" t="s">
        <v>8219</v>
      </c>
      <c r="B1365">
        <v>18</v>
      </c>
      <c r="I1365" t="s">
        <v>8221</v>
      </c>
      <c r="J1365">
        <v>2</v>
      </c>
    </row>
    <row r="1366" spans="1:10">
      <c r="A1366" t="s">
        <v>8219</v>
      </c>
      <c r="B1366">
        <v>28</v>
      </c>
      <c r="I1366" t="s">
        <v>8221</v>
      </c>
      <c r="J1366">
        <v>0</v>
      </c>
    </row>
    <row r="1367" spans="1:10">
      <c r="A1367" t="s">
        <v>8219</v>
      </c>
      <c r="B1367">
        <v>11</v>
      </c>
      <c r="I1367" t="s">
        <v>8221</v>
      </c>
      <c r="J1367">
        <v>32</v>
      </c>
    </row>
    <row r="1368" spans="1:10">
      <c r="A1368" t="s">
        <v>8219</v>
      </c>
      <c r="B1368">
        <v>263</v>
      </c>
      <c r="I1368" t="s">
        <v>8221</v>
      </c>
      <c r="J1368">
        <v>1</v>
      </c>
    </row>
    <row r="1369" spans="1:10">
      <c r="A1369" t="s">
        <v>8219</v>
      </c>
      <c r="B1369">
        <v>394</v>
      </c>
      <c r="I1369" t="s">
        <v>8221</v>
      </c>
      <c r="J1369">
        <v>1</v>
      </c>
    </row>
    <row r="1370" spans="1:10">
      <c r="A1370" t="s">
        <v>8219</v>
      </c>
      <c r="B1370">
        <v>1049</v>
      </c>
      <c r="I1370" t="s">
        <v>8221</v>
      </c>
      <c r="J1370">
        <v>1</v>
      </c>
    </row>
    <row r="1371" spans="1:10">
      <c r="A1371" t="s">
        <v>8219</v>
      </c>
      <c r="B1371">
        <v>308</v>
      </c>
      <c r="I1371" t="s">
        <v>8221</v>
      </c>
      <c r="J1371">
        <v>0</v>
      </c>
    </row>
    <row r="1372" spans="1:10">
      <c r="A1372" t="s">
        <v>8219</v>
      </c>
      <c r="B1372">
        <v>1088</v>
      </c>
      <c r="I1372" t="s">
        <v>8221</v>
      </c>
      <c r="J1372">
        <v>0</v>
      </c>
    </row>
    <row r="1373" spans="1:10">
      <c r="A1373" t="s">
        <v>8219</v>
      </c>
      <c r="B1373">
        <v>73</v>
      </c>
      <c r="I1373" t="s">
        <v>8221</v>
      </c>
      <c r="J1373">
        <v>8</v>
      </c>
    </row>
    <row r="1374" spans="1:10">
      <c r="A1374" t="s">
        <v>8219</v>
      </c>
      <c r="B1374">
        <v>143</v>
      </c>
      <c r="I1374" t="s">
        <v>8221</v>
      </c>
      <c r="J1374">
        <v>0</v>
      </c>
    </row>
    <row r="1375" spans="1:10">
      <c r="A1375" t="s">
        <v>8219</v>
      </c>
      <c r="B1375">
        <v>1420</v>
      </c>
      <c r="I1375" t="s">
        <v>8221</v>
      </c>
      <c r="J1375">
        <v>1</v>
      </c>
    </row>
    <row r="1376" spans="1:10">
      <c r="A1376" t="s">
        <v>8219</v>
      </c>
      <c r="B1376">
        <v>305</v>
      </c>
      <c r="I1376" t="s">
        <v>8221</v>
      </c>
      <c r="J1376">
        <v>16</v>
      </c>
    </row>
    <row r="1377" spans="1:10">
      <c r="A1377" t="s">
        <v>8219</v>
      </c>
      <c r="B1377">
        <v>551</v>
      </c>
      <c r="I1377" t="s">
        <v>8221</v>
      </c>
      <c r="J1377">
        <v>12</v>
      </c>
    </row>
    <row r="1378" spans="1:10">
      <c r="A1378" t="s">
        <v>8219</v>
      </c>
      <c r="B1378">
        <v>187</v>
      </c>
      <c r="I1378" t="s">
        <v>8221</v>
      </c>
      <c r="J1378">
        <v>4</v>
      </c>
    </row>
    <row r="1379" spans="1:10">
      <c r="A1379" t="s">
        <v>8219</v>
      </c>
      <c r="B1379">
        <v>325</v>
      </c>
      <c r="I1379" t="s">
        <v>8221</v>
      </c>
      <c r="J1379">
        <v>2</v>
      </c>
    </row>
    <row r="1380" spans="1:10">
      <c r="A1380" t="s">
        <v>8219</v>
      </c>
      <c r="B1380">
        <v>148</v>
      </c>
      <c r="I1380" t="s">
        <v>8221</v>
      </c>
      <c r="J1380">
        <v>3</v>
      </c>
    </row>
    <row r="1381" spans="1:10">
      <c r="A1381" t="s">
        <v>8219</v>
      </c>
      <c r="B1381">
        <v>69</v>
      </c>
      <c r="I1381" t="s">
        <v>8221</v>
      </c>
      <c r="J1381">
        <v>0</v>
      </c>
    </row>
    <row r="1382" spans="1:10">
      <c r="A1382" t="s">
        <v>8219</v>
      </c>
      <c r="B1382">
        <v>173</v>
      </c>
      <c r="I1382" t="s">
        <v>8221</v>
      </c>
      <c r="J1382">
        <v>3</v>
      </c>
    </row>
    <row r="1383" spans="1:10">
      <c r="A1383" t="s">
        <v>8219</v>
      </c>
      <c r="B1383">
        <v>269</v>
      </c>
      <c r="I1383" t="s">
        <v>8221</v>
      </c>
      <c r="J1383">
        <v>4</v>
      </c>
    </row>
    <row r="1384" spans="1:10">
      <c r="A1384" t="s">
        <v>8219</v>
      </c>
      <c r="B1384">
        <v>185</v>
      </c>
      <c r="I1384" t="s">
        <v>8221</v>
      </c>
      <c r="J1384">
        <v>2</v>
      </c>
    </row>
    <row r="1385" spans="1:10">
      <c r="A1385" t="s">
        <v>8219</v>
      </c>
      <c r="B1385">
        <v>176</v>
      </c>
      <c r="I1385" t="s">
        <v>8221</v>
      </c>
      <c r="J1385">
        <v>10</v>
      </c>
    </row>
    <row r="1386" spans="1:10">
      <c r="A1386" t="s">
        <v>8219</v>
      </c>
      <c r="B1386">
        <v>1019</v>
      </c>
      <c r="I1386" t="s">
        <v>8221</v>
      </c>
      <c r="J1386">
        <v>11</v>
      </c>
    </row>
    <row r="1387" spans="1:10">
      <c r="A1387" t="s">
        <v>8219</v>
      </c>
      <c r="B1387">
        <v>113</v>
      </c>
      <c r="I1387" t="s">
        <v>8221</v>
      </c>
      <c r="J1387">
        <v>6</v>
      </c>
    </row>
    <row r="1388" spans="1:10">
      <c r="A1388" t="s">
        <v>8219</v>
      </c>
      <c r="B1388">
        <v>404</v>
      </c>
      <c r="I1388" t="s">
        <v>8221</v>
      </c>
      <c r="J1388">
        <v>2</v>
      </c>
    </row>
    <row r="1389" spans="1:10">
      <c r="A1389" t="s">
        <v>8219</v>
      </c>
      <c r="B1389">
        <v>707</v>
      </c>
      <c r="I1389" t="s">
        <v>8221</v>
      </c>
      <c r="J1389">
        <v>6</v>
      </c>
    </row>
    <row r="1390" spans="1:10">
      <c r="A1390" t="s">
        <v>8219</v>
      </c>
      <c r="B1390">
        <v>392</v>
      </c>
      <c r="I1390" t="s">
        <v>8221</v>
      </c>
      <c r="J1390">
        <v>8</v>
      </c>
    </row>
    <row r="1391" spans="1:10">
      <c r="A1391" t="s">
        <v>8219</v>
      </c>
      <c r="B1391">
        <v>23</v>
      </c>
      <c r="I1391" t="s">
        <v>8221</v>
      </c>
      <c r="J1391">
        <v>37</v>
      </c>
    </row>
    <row r="1392" spans="1:10">
      <c r="A1392" t="s">
        <v>8219</v>
      </c>
      <c r="B1392">
        <v>682</v>
      </c>
      <c r="I1392" t="s">
        <v>8221</v>
      </c>
      <c r="J1392">
        <v>11</v>
      </c>
    </row>
    <row r="1393" spans="1:10">
      <c r="A1393" t="s">
        <v>8219</v>
      </c>
      <c r="B1393">
        <v>37</v>
      </c>
      <c r="I1393" t="s">
        <v>8221</v>
      </c>
      <c r="J1393">
        <v>0</v>
      </c>
    </row>
    <row r="1394" spans="1:10">
      <c r="A1394" t="s">
        <v>8219</v>
      </c>
      <c r="B1394">
        <v>146</v>
      </c>
      <c r="I1394" t="s">
        <v>8221</v>
      </c>
      <c r="J1394">
        <v>10</v>
      </c>
    </row>
    <row r="1395" spans="1:10">
      <c r="A1395" t="s">
        <v>8219</v>
      </c>
      <c r="B1395">
        <v>119</v>
      </c>
      <c r="I1395" t="s">
        <v>8221</v>
      </c>
      <c r="J1395">
        <v>6</v>
      </c>
    </row>
    <row r="1396" spans="1:10">
      <c r="A1396" t="s">
        <v>8219</v>
      </c>
      <c r="B1396">
        <v>163</v>
      </c>
      <c r="I1396" t="s">
        <v>8221</v>
      </c>
      <c r="J1396">
        <v>8</v>
      </c>
    </row>
    <row r="1397" spans="1:10">
      <c r="A1397" t="s">
        <v>8219</v>
      </c>
      <c r="B1397">
        <v>339</v>
      </c>
      <c r="I1397" t="s">
        <v>8221</v>
      </c>
      <c r="J1397">
        <v>6</v>
      </c>
    </row>
    <row r="1398" spans="1:10">
      <c r="A1398" t="s">
        <v>8219</v>
      </c>
      <c r="B1398">
        <v>58</v>
      </c>
      <c r="I1398" t="s">
        <v>8221</v>
      </c>
      <c r="J1398">
        <v>7</v>
      </c>
    </row>
    <row r="1399" spans="1:10">
      <c r="A1399" t="s">
        <v>8219</v>
      </c>
      <c r="B1399">
        <v>456</v>
      </c>
      <c r="I1399" t="s">
        <v>8221</v>
      </c>
      <c r="J1399">
        <v>7</v>
      </c>
    </row>
    <row r="1400" spans="1:10">
      <c r="A1400" t="s">
        <v>8219</v>
      </c>
      <c r="B1400">
        <v>15</v>
      </c>
      <c r="I1400" t="s">
        <v>8221</v>
      </c>
      <c r="J1400">
        <v>5</v>
      </c>
    </row>
    <row r="1401" spans="1:10">
      <c r="A1401" t="s">
        <v>8219</v>
      </c>
      <c r="B1401">
        <v>191</v>
      </c>
      <c r="I1401" t="s">
        <v>8221</v>
      </c>
      <c r="J1401">
        <v>46</v>
      </c>
    </row>
    <row r="1402" spans="1:10">
      <c r="A1402" t="s">
        <v>8219</v>
      </c>
      <c r="B1402">
        <v>17</v>
      </c>
      <c r="I1402" t="s">
        <v>8221</v>
      </c>
      <c r="J1402">
        <v>10</v>
      </c>
    </row>
    <row r="1403" spans="1:10">
      <c r="A1403" t="s">
        <v>8219</v>
      </c>
      <c r="B1403">
        <v>28</v>
      </c>
      <c r="I1403" t="s">
        <v>8221</v>
      </c>
      <c r="J1403">
        <v>19</v>
      </c>
    </row>
    <row r="1404" spans="1:10">
      <c r="A1404" t="s">
        <v>8219</v>
      </c>
      <c r="B1404">
        <v>18</v>
      </c>
      <c r="I1404" t="s">
        <v>8221</v>
      </c>
      <c r="J1404">
        <v>13</v>
      </c>
    </row>
    <row r="1405" spans="1:10">
      <c r="A1405" t="s">
        <v>8219</v>
      </c>
      <c r="B1405">
        <v>61</v>
      </c>
      <c r="I1405" t="s">
        <v>8221</v>
      </c>
      <c r="J1405">
        <v>13</v>
      </c>
    </row>
    <row r="1406" spans="1:10">
      <c r="A1406" t="s">
        <v>8219</v>
      </c>
      <c r="B1406">
        <v>108</v>
      </c>
      <c r="I1406" t="s">
        <v>8221</v>
      </c>
      <c r="J1406">
        <v>4</v>
      </c>
    </row>
    <row r="1407" spans="1:10">
      <c r="A1407" t="s">
        <v>8219</v>
      </c>
      <c r="B1407">
        <v>142</v>
      </c>
      <c r="I1407" t="s">
        <v>8221</v>
      </c>
      <c r="J1407">
        <v>0</v>
      </c>
    </row>
    <row r="1408" spans="1:10">
      <c r="A1408" t="s">
        <v>8219</v>
      </c>
      <c r="B1408">
        <v>74</v>
      </c>
      <c r="I1408" t="s">
        <v>8221</v>
      </c>
      <c r="J1408">
        <v>3</v>
      </c>
    </row>
    <row r="1409" spans="1:10">
      <c r="A1409" t="s">
        <v>8219</v>
      </c>
      <c r="B1409">
        <v>38</v>
      </c>
      <c r="I1409" t="s">
        <v>8221</v>
      </c>
      <c r="J1409">
        <v>1</v>
      </c>
    </row>
    <row r="1410" spans="1:10">
      <c r="A1410" t="s">
        <v>8219</v>
      </c>
      <c r="B1410">
        <v>20</v>
      </c>
      <c r="I1410" t="s">
        <v>8221</v>
      </c>
      <c r="J1410">
        <v>9</v>
      </c>
    </row>
    <row r="1411" spans="1:10">
      <c r="A1411" t="s">
        <v>8219</v>
      </c>
      <c r="B1411">
        <v>24</v>
      </c>
      <c r="I1411" t="s">
        <v>8221</v>
      </c>
      <c r="J1411">
        <v>1</v>
      </c>
    </row>
    <row r="1412" spans="1:10">
      <c r="A1412" t="s">
        <v>8219</v>
      </c>
      <c r="B1412">
        <v>66</v>
      </c>
      <c r="I1412" t="s">
        <v>8221</v>
      </c>
      <c r="J1412">
        <v>1</v>
      </c>
    </row>
    <row r="1413" spans="1:10">
      <c r="A1413" t="s">
        <v>8219</v>
      </c>
      <c r="B1413">
        <v>28</v>
      </c>
      <c r="I1413" t="s">
        <v>8221</v>
      </c>
      <c r="J1413">
        <v>4</v>
      </c>
    </row>
    <row r="1414" spans="1:10">
      <c r="A1414" t="s">
        <v>8219</v>
      </c>
      <c r="B1414">
        <v>24</v>
      </c>
      <c r="I1414" t="s">
        <v>8221</v>
      </c>
      <c r="J1414">
        <v>17</v>
      </c>
    </row>
    <row r="1415" spans="1:10">
      <c r="A1415" t="s">
        <v>8219</v>
      </c>
      <c r="B1415">
        <v>73</v>
      </c>
      <c r="I1415" t="s">
        <v>8221</v>
      </c>
      <c r="J1415">
        <v>0</v>
      </c>
    </row>
    <row r="1416" spans="1:10">
      <c r="A1416" t="s">
        <v>8219</v>
      </c>
      <c r="B1416">
        <v>3</v>
      </c>
      <c r="I1416" t="s">
        <v>8221</v>
      </c>
      <c r="J1416">
        <v>12</v>
      </c>
    </row>
    <row r="1417" spans="1:10">
      <c r="A1417" t="s">
        <v>8219</v>
      </c>
      <c r="B1417">
        <v>20</v>
      </c>
      <c r="I1417" t="s">
        <v>8221</v>
      </c>
      <c r="J1417">
        <v>14</v>
      </c>
    </row>
    <row r="1418" spans="1:10">
      <c r="A1418" t="s">
        <v>8219</v>
      </c>
      <c r="B1418">
        <v>21</v>
      </c>
      <c r="I1418" t="s">
        <v>8221</v>
      </c>
      <c r="J1418">
        <v>1</v>
      </c>
    </row>
    <row r="1419" spans="1:10">
      <c r="A1419" t="s">
        <v>8219</v>
      </c>
      <c r="B1419">
        <v>94</v>
      </c>
      <c r="I1419" t="s">
        <v>8221</v>
      </c>
      <c r="J1419">
        <v>14</v>
      </c>
    </row>
    <row r="1420" spans="1:10">
      <c r="A1420" t="s">
        <v>8219</v>
      </c>
      <c r="B1420">
        <v>139</v>
      </c>
      <c r="I1420" t="s">
        <v>8221</v>
      </c>
      <c r="J1420">
        <v>4</v>
      </c>
    </row>
    <row r="1421" spans="1:10">
      <c r="A1421" t="s">
        <v>8219</v>
      </c>
      <c r="B1421">
        <v>130</v>
      </c>
      <c r="I1421" t="s">
        <v>8221</v>
      </c>
      <c r="J1421">
        <v>2</v>
      </c>
    </row>
    <row r="1422" spans="1:10">
      <c r="A1422" t="s">
        <v>8219</v>
      </c>
      <c r="B1422">
        <v>31</v>
      </c>
      <c r="I1422" t="s">
        <v>8221</v>
      </c>
      <c r="J1422">
        <v>1</v>
      </c>
    </row>
    <row r="1423" spans="1:10">
      <c r="A1423" t="s">
        <v>8219</v>
      </c>
      <c r="B1423">
        <v>13</v>
      </c>
      <c r="I1423" t="s">
        <v>8221</v>
      </c>
      <c r="J1423">
        <v>2</v>
      </c>
    </row>
    <row r="1424" spans="1:10">
      <c r="A1424" t="s">
        <v>8219</v>
      </c>
      <c r="B1424">
        <v>90</v>
      </c>
      <c r="I1424" t="s">
        <v>8221</v>
      </c>
      <c r="J1424">
        <v>1</v>
      </c>
    </row>
    <row r="1425" spans="1:10">
      <c r="A1425" t="s">
        <v>8219</v>
      </c>
      <c r="B1425">
        <v>141</v>
      </c>
      <c r="I1425" t="s">
        <v>8221</v>
      </c>
      <c r="J1425">
        <v>1</v>
      </c>
    </row>
    <row r="1426" spans="1:10">
      <c r="A1426" t="s">
        <v>8219</v>
      </c>
      <c r="B1426">
        <v>23</v>
      </c>
      <c r="I1426" t="s">
        <v>8221</v>
      </c>
      <c r="J1426">
        <v>4</v>
      </c>
    </row>
    <row r="1427" spans="1:10">
      <c r="A1427" t="s">
        <v>8219</v>
      </c>
      <c r="B1427">
        <v>18</v>
      </c>
      <c r="I1427" t="s">
        <v>8221</v>
      </c>
      <c r="J1427">
        <v>3</v>
      </c>
    </row>
    <row r="1428" spans="1:10">
      <c r="A1428" t="s">
        <v>8219</v>
      </c>
      <c r="B1428">
        <v>76</v>
      </c>
      <c r="I1428" t="s">
        <v>8221</v>
      </c>
      <c r="J1428">
        <v>38</v>
      </c>
    </row>
    <row r="1429" spans="1:10">
      <c r="A1429" t="s">
        <v>8219</v>
      </c>
      <c r="B1429">
        <v>93</v>
      </c>
      <c r="I1429" t="s">
        <v>8221</v>
      </c>
      <c r="J1429">
        <v>4</v>
      </c>
    </row>
    <row r="1430" spans="1:10">
      <c r="A1430" t="s">
        <v>8219</v>
      </c>
      <c r="B1430">
        <v>69</v>
      </c>
      <c r="I1430" t="s">
        <v>8221</v>
      </c>
      <c r="J1430">
        <v>0</v>
      </c>
    </row>
    <row r="1431" spans="1:10">
      <c r="A1431" t="s">
        <v>8219</v>
      </c>
      <c r="B1431">
        <v>21</v>
      </c>
      <c r="I1431" t="s">
        <v>8221</v>
      </c>
      <c r="J1431">
        <v>2</v>
      </c>
    </row>
    <row r="1432" spans="1:10">
      <c r="A1432" t="s">
        <v>8219</v>
      </c>
      <c r="B1432">
        <v>57</v>
      </c>
      <c r="I1432" t="s">
        <v>8221</v>
      </c>
      <c r="J1432">
        <v>0</v>
      </c>
    </row>
    <row r="1433" spans="1:10">
      <c r="A1433" t="s">
        <v>8219</v>
      </c>
      <c r="B1433">
        <v>108</v>
      </c>
      <c r="I1433" t="s">
        <v>8221</v>
      </c>
      <c r="J1433">
        <v>1</v>
      </c>
    </row>
    <row r="1434" spans="1:10">
      <c r="A1434" t="s">
        <v>8219</v>
      </c>
      <c r="B1434">
        <v>83</v>
      </c>
      <c r="I1434" t="s">
        <v>8221</v>
      </c>
      <c r="J1434">
        <v>7</v>
      </c>
    </row>
    <row r="1435" spans="1:10">
      <c r="A1435" t="s">
        <v>8219</v>
      </c>
      <c r="B1435">
        <v>96</v>
      </c>
      <c r="I1435" t="s">
        <v>8221</v>
      </c>
      <c r="J1435">
        <v>2</v>
      </c>
    </row>
    <row r="1436" spans="1:10">
      <c r="A1436" t="s">
        <v>8219</v>
      </c>
      <c r="B1436">
        <v>64</v>
      </c>
      <c r="I1436" t="s">
        <v>8221</v>
      </c>
      <c r="J1436">
        <v>4</v>
      </c>
    </row>
    <row r="1437" spans="1:10">
      <c r="A1437" t="s">
        <v>8219</v>
      </c>
      <c r="B1437">
        <v>14</v>
      </c>
      <c r="I1437" t="s">
        <v>8221</v>
      </c>
      <c r="J1437">
        <v>4</v>
      </c>
    </row>
    <row r="1438" spans="1:10">
      <c r="A1438" t="s">
        <v>8219</v>
      </c>
      <c r="B1438">
        <v>169</v>
      </c>
      <c r="I1438" t="s">
        <v>8221</v>
      </c>
      <c r="J1438">
        <v>3</v>
      </c>
    </row>
    <row r="1439" spans="1:10">
      <c r="A1439" t="s">
        <v>8219</v>
      </c>
      <c r="B1439">
        <v>33</v>
      </c>
      <c r="I1439" t="s">
        <v>8221</v>
      </c>
      <c r="J1439">
        <v>2</v>
      </c>
    </row>
    <row r="1440" spans="1:10">
      <c r="A1440" t="s">
        <v>8219</v>
      </c>
      <c r="B1440">
        <v>102</v>
      </c>
      <c r="I1440" t="s">
        <v>8221</v>
      </c>
      <c r="J1440">
        <v>197</v>
      </c>
    </row>
    <row r="1441" spans="1:10">
      <c r="A1441" t="s">
        <v>8219</v>
      </c>
      <c r="B1441">
        <v>104</v>
      </c>
      <c r="I1441" t="s">
        <v>8221</v>
      </c>
      <c r="J1441">
        <v>0</v>
      </c>
    </row>
    <row r="1442" spans="1:10">
      <c r="A1442" t="s">
        <v>8219</v>
      </c>
      <c r="B1442">
        <v>20</v>
      </c>
      <c r="I1442" t="s">
        <v>8221</v>
      </c>
      <c r="J1442">
        <v>1</v>
      </c>
    </row>
    <row r="1443" spans="1:10">
      <c r="A1443" t="s">
        <v>8219</v>
      </c>
      <c r="B1443">
        <v>35</v>
      </c>
      <c r="I1443" t="s">
        <v>8221</v>
      </c>
      <c r="J1443">
        <v>4</v>
      </c>
    </row>
    <row r="1444" spans="1:10">
      <c r="A1444" t="s">
        <v>8219</v>
      </c>
      <c r="B1444">
        <v>94</v>
      </c>
      <c r="I1444" t="s">
        <v>8221</v>
      </c>
      <c r="J1444">
        <v>0</v>
      </c>
    </row>
    <row r="1445" spans="1:10">
      <c r="A1445" t="s">
        <v>8219</v>
      </c>
      <c r="B1445">
        <v>14</v>
      </c>
      <c r="I1445" t="s">
        <v>8221</v>
      </c>
      <c r="J1445">
        <v>7</v>
      </c>
    </row>
    <row r="1446" spans="1:10">
      <c r="A1446" t="s">
        <v>8219</v>
      </c>
      <c r="B1446">
        <v>15</v>
      </c>
      <c r="I1446" t="s">
        <v>8221</v>
      </c>
      <c r="J1446">
        <v>11</v>
      </c>
    </row>
    <row r="1447" spans="1:10">
      <c r="A1447" t="s">
        <v>8219</v>
      </c>
      <c r="B1447">
        <v>51</v>
      </c>
      <c r="I1447" t="s">
        <v>8221</v>
      </c>
      <c r="J1447">
        <v>0</v>
      </c>
    </row>
    <row r="1448" spans="1:10">
      <c r="A1448" t="s">
        <v>8219</v>
      </c>
      <c r="B1448">
        <v>19</v>
      </c>
      <c r="I1448" t="s">
        <v>8221</v>
      </c>
      <c r="J1448">
        <v>6</v>
      </c>
    </row>
    <row r="1449" spans="1:10">
      <c r="A1449" t="s">
        <v>8219</v>
      </c>
      <c r="B1449">
        <v>23</v>
      </c>
      <c r="I1449" t="s">
        <v>8221</v>
      </c>
      <c r="J1449">
        <v>0</v>
      </c>
    </row>
    <row r="1450" spans="1:10">
      <c r="A1450" t="s">
        <v>8219</v>
      </c>
      <c r="B1450">
        <v>97</v>
      </c>
      <c r="I1450" t="s">
        <v>8221</v>
      </c>
      <c r="J1450">
        <v>7</v>
      </c>
    </row>
    <row r="1451" spans="1:10">
      <c r="A1451" t="s">
        <v>8219</v>
      </c>
      <c r="B1451">
        <v>76</v>
      </c>
      <c r="I1451" t="s">
        <v>8221</v>
      </c>
      <c r="J1451">
        <v>94</v>
      </c>
    </row>
    <row r="1452" spans="1:10">
      <c r="A1452" t="s">
        <v>8219</v>
      </c>
      <c r="B1452">
        <v>11</v>
      </c>
      <c r="I1452" t="s">
        <v>8221</v>
      </c>
      <c r="J1452">
        <v>2</v>
      </c>
    </row>
    <row r="1453" spans="1:10">
      <c r="A1453" t="s">
        <v>8219</v>
      </c>
      <c r="B1453">
        <v>52</v>
      </c>
      <c r="I1453" t="s">
        <v>8221</v>
      </c>
      <c r="J1453">
        <v>25</v>
      </c>
    </row>
    <row r="1454" spans="1:10">
      <c r="A1454" t="s">
        <v>8219</v>
      </c>
      <c r="B1454">
        <v>95</v>
      </c>
      <c r="I1454" t="s">
        <v>8221</v>
      </c>
      <c r="J1454">
        <v>17</v>
      </c>
    </row>
    <row r="1455" spans="1:10">
      <c r="A1455" t="s">
        <v>8219</v>
      </c>
      <c r="B1455">
        <v>35</v>
      </c>
      <c r="I1455" t="s">
        <v>8221</v>
      </c>
      <c r="J1455">
        <v>2</v>
      </c>
    </row>
    <row r="1456" spans="1:10">
      <c r="A1456" t="s">
        <v>8219</v>
      </c>
      <c r="B1456">
        <v>21</v>
      </c>
      <c r="I1456" t="s">
        <v>8221</v>
      </c>
      <c r="J1456">
        <v>4</v>
      </c>
    </row>
    <row r="1457" spans="1:10">
      <c r="A1457" t="s">
        <v>8219</v>
      </c>
      <c r="B1457">
        <v>93</v>
      </c>
      <c r="I1457" t="s">
        <v>8221</v>
      </c>
      <c r="J1457">
        <v>5</v>
      </c>
    </row>
    <row r="1458" spans="1:10">
      <c r="A1458" t="s">
        <v>8219</v>
      </c>
      <c r="B1458">
        <v>11</v>
      </c>
      <c r="I1458" t="s">
        <v>8221</v>
      </c>
      <c r="J1458">
        <v>2</v>
      </c>
    </row>
    <row r="1459" spans="1:10">
      <c r="A1459" t="s">
        <v>8219</v>
      </c>
      <c r="B1459">
        <v>21</v>
      </c>
      <c r="I1459" t="s">
        <v>8221</v>
      </c>
      <c r="J1459">
        <v>2</v>
      </c>
    </row>
    <row r="1460" spans="1:10">
      <c r="A1460" t="s">
        <v>8219</v>
      </c>
      <c r="B1460">
        <v>54</v>
      </c>
      <c r="I1460" t="s">
        <v>8221</v>
      </c>
      <c r="J1460">
        <v>3</v>
      </c>
    </row>
    <row r="1461" spans="1:10">
      <c r="A1461" t="s">
        <v>8219</v>
      </c>
      <c r="B1461">
        <v>31</v>
      </c>
      <c r="I1461" t="s">
        <v>8221</v>
      </c>
      <c r="J1461">
        <v>0</v>
      </c>
    </row>
    <row r="1462" spans="1:10">
      <c r="A1462" t="s">
        <v>8219</v>
      </c>
      <c r="B1462">
        <v>132</v>
      </c>
      <c r="I1462" t="s">
        <v>8221</v>
      </c>
      <c r="J1462">
        <v>4</v>
      </c>
    </row>
    <row r="1463" spans="1:10">
      <c r="A1463" t="s">
        <v>8219</v>
      </c>
      <c r="B1463">
        <v>3</v>
      </c>
      <c r="I1463" t="s">
        <v>8221</v>
      </c>
      <c r="J1463">
        <v>1</v>
      </c>
    </row>
    <row r="1464" spans="1:10">
      <c r="A1464" t="s">
        <v>8219</v>
      </c>
      <c r="B1464">
        <v>6</v>
      </c>
      <c r="I1464" t="s">
        <v>8221</v>
      </c>
      <c r="J1464">
        <v>12</v>
      </c>
    </row>
    <row r="1465" spans="1:10">
      <c r="A1465" t="s">
        <v>8219</v>
      </c>
      <c r="B1465">
        <v>10</v>
      </c>
      <c r="I1465" t="s">
        <v>8221</v>
      </c>
      <c r="J1465">
        <v>4</v>
      </c>
    </row>
    <row r="1466" spans="1:10">
      <c r="A1466" t="s">
        <v>8219</v>
      </c>
      <c r="B1466">
        <v>147</v>
      </c>
      <c r="I1466" t="s">
        <v>8221</v>
      </c>
      <c r="J1466">
        <v>91</v>
      </c>
    </row>
    <row r="1467" spans="1:10">
      <c r="A1467" t="s">
        <v>8219</v>
      </c>
      <c r="B1467">
        <v>199</v>
      </c>
      <c r="I1467" t="s">
        <v>8221</v>
      </c>
      <c r="J1467">
        <v>1</v>
      </c>
    </row>
    <row r="1468" spans="1:10">
      <c r="A1468" t="s">
        <v>8219</v>
      </c>
      <c r="B1468">
        <v>50</v>
      </c>
      <c r="I1468" t="s">
        <v>8221</v>
      </c>
      <c r="J1468">
        <v>1</v>
      </c>
    </row>
    <row r="1469" spans="1:10">
      <c r="A1469" t="s">
        <v>8219</v>
      </c>
      <c r="B1469">
        <v>21</v>
      </c>
      <c r="I1469" t="s">
        <v>8221</v>
      </c>
      <c r="J1469">
        <v>0</v>
      </c>
    </row>
    <row r="1470" spans="1:10">
      <c r="A1470" t="s">
        <v>8219</v>
      </c>
      <c r="B1470">
        <v>24</v>
      </c>
      <c r="I1470" t="s">
        <v>8221</v>
      </c>
      <c r="J1470">
        <v>13</v>
      </c>
    </row>
    <row r="1471" spans="1:10">
      <c r="A1471" t="s">
        <v>8219</v>
      </c>
      <c r="B1471">
        <v>32</v>
      </c>
      <c r="I1471" t="s">
        <v>8221</v>
      </c>
      <c r="J1471">
        <v>2</v>
      </c>
    </row>
    <row r="1472" spans="1:10">
      <c r="A1472" t="s">
        <v>8219</v>
      </c>
      <c r="B1472">
        <v>62</v>
      </c>
      <c r="I1472" t="s">
        <v>8221</v>
      </c>
      <c r="J1472">
        <v>0</v>
      </c>
    </row>
    <row r="1473" spans="1:10">
      <c r="A1473" t="s">
        <v>8219</v>
      </c>
      <c r="B1473">
        <v>9</v>
      </c>
      <c r="I1473" t="s">
        <v>8221</v>
      </c>
      <c r="J1473">
        <v>21</v>
      </c>
    </row>
    <row r="1474" spans="1:10">
      <c r="A1474" t="s">
        <v>8219</v>
      </c>
      <c r="B1474">
        <v>38</v>
      </c>
      <c r="I1474" t="s">
        <v>8221</v>
      </c>
      <c r="J1474">
        <v>9</v>
      </c>
    </row>
    <row r="1475" spans="1:10">
      <c r="A1475" t="s">
        <v>8219</v>
      </c>
      <c r="B1475">
        <v>54</v>
      </c>
      <c r="I1475" t="s">
        <v>8221</v>
      </c>
      <c r="J1475">
        <v>6</v>
      </c>
    </row>
    <row r="1476" spans="1:10">
      <c r="A1476" t="s">
        <v>8219</v>
      </c>
      <c r="B1476">
        <v>37</v>
      </c>
      <c r="I1476" t="s">
        <v>8221</v>
      </c>
      <c r="J1476">
        <v>4</v>
      </c>
    </row>
    <row r="1477" spans="1:10">
      <c r="A1477" t="s">
        <v>8219</v>
      </c>
      <c r="B1477">
        <v>39</v>
      </c>
      <c r="I1477" t="s">
        <v>8221</v>
      </c>
      <c r="J1477">
        <v>7</v>
      </c>
    </row>
    <row r="1478" spans="1:10">
      <c r="A1478" t="s">
        <v>8219</v>
      </c>
      <c r="B1478">
        <v>34</v>
      </c>
      <c r="I1478" t="s">
        <v>8221</v>
      </c>
      <c r="J1478">
        <v>5</v>
      </c>
    </row>
    <row r="1479" spans="1:10">
      <c r="A1479" t="s">
        <v>8219</v>
      </c>
      <c r="B1479">
        <v>55</v>
      </c>
      <c r="I1479" t="s">
        <v>8221</v>
      </c>
      <c r="J1479">
        <v>0</v>
      </c>
    </row>
    <row r="1480" spans="1:10">
      <c r="A1480" t="s">
        <v>8219</v>
      </c>
      <c r="B1480">
        <v>32</v>
      </c>
      <c r="I1480" t="s">
        <v>8221</v>
      </c>
      <c r="J1480">
        <v>3</v>
      </c>
    </row>
    <row r="1481" spans="1:10">
      <c r="A1481" t="s">
        <v>8219</v>
      </c>
      <c r="B1481">
        <v>25</v>
      </c>
      <c r="I1481" t="s">
        <v>8221</v>
      </c>
      <c r="J1481">
        <v>9</v>
      </c>
    </row>
    <row r="1482" spans="1:10">
      <c r="A1482" t="s">
        <v>8219</v>
      </c>
      <c r="B1482">
        <v>33</v>
      </c>
      <c r="I1482" t="s">
        <v>8221</v>
      </c>
      <c r="J1482">
        <v>6</v>
      </c>
    </row>
    <row r="1483" spans="1:10">
      <c r="A1483" t="s">
        <v>8219</v>
      </c>
      <c r="B1483">
        <v>108</v>
      </c>
      <c r="I1483" t="s">
        <v>8221</v>
      </c>
      <c r="J1483">
        <v>4</v>
      </c>
    </row>
    <row r="1484" spans="1:10">
      <c r="A1484" t="s">
        <v>8219</v>
      </c>
      <c r="B1484">
        <v>20</v>
      </c>
      <c r="I1484" t="s">
        <v>8221</v>
      </c>
      <c r="J1484">
        <v>1</v>
      </c>
    </row>
    <row r="1485" spans="1:10">
      <c r="A1485" t="s">
        <v>8219</v>
      </c>
      <c r="B1485">
        <v>98</v>
      </c>
      <c r="I1485" t="s">
        <v>8221</v>
      </c>
      <c r="J1485">
        <v>17</v>
      </c>
    </row>
    <row r="1486" spans="1:10">
      <c r="A1486" t="s">
        <v>8219</v>
      </c>
      <c r="B1486">
        <v>196</v>
      </c>
      <c r="I1486" t="s">
        <v>8221</v>
      </c>
      <c r="J1486">
        <v>1</v>
      </c>
    </row>
    <row r="1487" spans="1:10">
      <c r="A1487" t="s">
        <v>8219</v>
      </c>
      <c r="B1487">
        <v>39</v>
      </c>
      <c r="I1487" t="s">
        <v>8221</v>
      </c>
      <c r="J1487">
        <v>13</v>
      </c>
    </row>
    <row r="1488" spans="1:10">
      <c r="A1488" t="s">
        <v>8219</v>
      </c>
      <c r="B1488">
        <v>128</v>
      </c>
      <c r="I1488" t="s">
        <v>8221</v>
      </c>
      <c r="J1488">
        <v>6</v>
      </c>
    </row>
    <row r="1489" spans="1:10">
      <c r="A1489" t="s">
        <v>8219</v>
      </c>
      <c r="B1489">
        <v>71</v>
      </c>
      <c r="I1489" t="s">
        <v>8221</v>
      </c>
      <c r="J1489">
        <v>0</v>
      </c>
    </row>
    <row r="1490" spans="1:10">
      <c r="A1490" t="s">
        <v>8219</v>
      </c>
      <c r="B1490">
        <v>47</v>
      </c>
      <c r="I1490" t="s">
        <v>8221</v>
      </c>
      <c r="J1490">
        <v>2</v>
      </c>
    </row>
    <row r="1491" spans="1:10">
      <c r="A1491" t="s">
        <v>8219</v>
      </c>
      <c r="B1491">
        <v>17</v>
      </c>
      <c r="I1491" t="s">
        <v>8221</v>
      </c>
      <c r="J1491">
        <v>2</v>
      </c>
    </row>
    <row r="1492" spans="1:10">
      <c r="A1492" t="s">
        <v>8219</v>
      </c>
      <c r="B1492">
        <v>91</v>
      </c>
      <c r="I1492" t="s">
        <v>8221</v>
      </c>
      <c r="J1492">
        <v>21</v>
      </c>
    </row>
    <row r="1493" spans="1:10">
      <c r="A1493" t="s">
        <v>8219</v>
      </c>
      <c r="B1493">
        <v>43</v>
      </c>
      <c r="I1493" t="s">
        <v>8221</v>
      </c>
      <c r="J1493">
        <v>13</v>
      </c>
    </row>
    <row r="1494" spans="1:10">
      <c r="A1494" t="s">
        <v>8219</v>
      </c>
      <c r="B1494">
        <v>17</v>
      </c>
      <c r="I1494" t="s">
        <v>8221</v>
      </c>
      <c r="J1494">
        <v>0</v>
      </c>
    </row>
    <row r="1495" spans="1:10">
      <c r="A1495" t="s">
        <v>8219</v>
      </c>
      <c r="B1495">
        <v>33</v>
      </c>
      <c r="I1495" t="s">
        <v>8221</v>
      </c>
      <c r="J1495">
        <v>6</v>
      </c>
    </row>
    <row r="1496" spans="1:10">
      <c r="A1496" t="s">
        <v>8219</v>
      </c>
      <c r="B1496">
        <v>87</v>
      </c>
      <c r="I1496" t="s">
        <v>8221</v>
      </c>
      <c r="J1496">
        <v>0</v>
      </c>
    </row>
    <row r="1497" spans="1:10">
      <c r="A1497" t="s">
        <v>8219</v>
      </c>
      <c r="B1497">
        <v>113</v>
      </c>
      <c r="I1497" t="s">
        <v>8221</v>
      </c>
      <c r="J1497">
        <v>1</v>
      </c>
    </row>
    <row r="1498" spans="1:10">
      <c r="A1498" t="s">
        <v>8219</v>
      </c>
      <c r="B1498">
        <v>14</v>
      </c>
      <c r="I1498" t="s">
        <v>8221</v>
      </c>
      <c r="J1498">
        <v>0</v>
      </c>
    </row>
    <row r="1499" spans="1:10">
      <c r="A1499" t="s">
        <v>8219</v>
      </c>
      <c r="B1499">
        <v>30</v>
      </c>
      <c r="I1499" t="s">
        <v>8221</v>
      </c>
      <c r="J1499">
        <v>12</v>
      </c>
    </row>
    <row r="1500" spans="1:10">
      <c r="A1500" t="s">
        <v>8219</v>
      </c>
      <c r="B1500">
        <v>16</v>
      </c>
      <c r="I1500" t="s">
        <v>8221</v>
      </c>
      <c r="J1500">
        <v>2</v>
      </c>
    </row>
    <row r="1501" spans="1:10">
      <c r="A1501" t="s">
        <v>8219</v>
      </c>
      <c r="B1501">
        <v>46</v>
      </c>
      <c r="I1501" t="s">
        <v>8221</v>
      </c>
      <c r="J1501">
        <v>6</v>
      </c>
    </row>
    <row r="1502" spans="1:10">
      <c r="A1502" t="s">
        <v>8219</v>
      </c>
      <c r="B1502">
        <v>24</v>
      </c>
      <c r="I1502" t="s">
        <v>8221</v>
      </c>
      <c r="J1502">
        <v>1</v>
      </c>
    </row>
    <row r="1503" spans="1:10">
      <c r="A1503" t="s">
        <v>8219</v>
      </c>
      <c r="B1503">
        <v>97</v>
      </c>
      <c r="I1503" t="s">
        <v>8221</v>
      </c>
      <c r="J1503">
        <v>1</v>
      </c>
    </row>
    <row r="1504" spans="1:10">
      <c r="A1504" t="s">
        <v>8219</v>
      </c>
      <c r="B1504">
        <v>59</v>
      </c>
      <c r="I1504" t="s">
        <v>8221</v>
      </c>
      <c r="J1504">
        <v>5</v>
      </c>
    </row>
    <row r="1505" spans="1:10">
      <c r="A1505" t="s">
        <v>8219</v>
      </c>
      <c r="B1505">
        <v>1095</v>
      </c>
      <c r="I1505" t="s">
        <v>8221</v>
      </c>
      <c r="J1505">
        <v>0</v>
      </c>
    </row>
    <row r="1506" spans="1:10">
      <c r="A1506" t="s">
        <v>8219</v>
      </c>
      <c r="B1506">
        <v>218</v>
      </c>
      <c r="I1506" t="s">
        <v>8221</v>
      </c>
      <c r="J1506">
        <v>3</v>
      </c>
    </row>
    <row r="1507" spans="1:10">
      <c r="A1507" t="s">
        <v>8219</v>
      </c>
      <c r="B1507">
        <v>111</v>
      </c>
      <c r="I1507" t="s">
        <v>8221</v>
      </c>
      <c r="J1507">
        <v>8</v>
      </c>
    </row>
    <row r="1508" spans="1:10">
      <c r="A1508" t="s">
        <v>8219</v>
      </c>
      <c r="B1508">
        <v>56</v>
      </c>
      <c r="I1508" t="s">
        <v>8221</v>
      </c>
      <c r="J1508">
        <v>3</v>
      </c>
    </row>
    <row r="1509" spans="1:10">
      <c r="A1509" t="s">
        <v>8219</v>
      </c>
      <c r="B1509">
        <v>265</v>
      </c>
      <c r="I1509" t="s">
        <v>8221</v>
      </c>
      <c r="J1509">
        <v>8</v>
      </c>
    </row>
    <row r="1510" spans="1:10">
      <c r="A1510" t="s">
        <v>8219</v>
      </c>
      <c r="B1510">
        <v>28</v>
      </c>
      <c r="I1510" t="s">
        <v>8221</v>
      </c>
      <c r="J1510">
        <v>1</v>
      </c>
    </row>
    <row r="1511" spans="1:10">
      <c r="A1511" t="s">
        <v>8219</v>
      </c>
      <c r="B1511">
        <v>364</v>
      </c>
      <c r="I1511" t="s">
        <v>8221</v>
      </c>
      <c r="J1511">
        <v>4</v>
      </c>
    </row>
    <row r="1512" spans="1:10">
      <c r="A1512" t="s">
        <v>8219</v>
      </c>
      <c r="B1512">
        <v>27</v>
      </c>
      <c r="I1512" t="s">
        <v>8221</v>
      </c>
      <c r="J1512">
        <v>8</v>
      </c>
    </row>
    <row r="1513" spans="1:10">
      <c r="A1513" t="s">
        <v>8219</v>
      </c>
      <c r="B1513">
        <v>93</v>
      </c>
      <c r="I1513" t="s">
        <v>8221</v>
      </c>
      <c r="J1513">
        <v>1</v>
      </c>
    </row>
    <row r="1514" spans="1:10">
      <c r="A1514" t="s">
        <v>8219</v>
      </c>
      <c r="B1514">
        <v>64</v>
      </c>
      <c r="I1514" t="s">
        <v>8221</v>
      </c>
      <c r="J1514">
        <v>5</v>
      </c>
    </row>
    <row r="1515" spans="1:10">
      <c r="A1515" t="s">
        <v>8219</v>
      </c>
      <c r="B1515">
        <v>22</v>
      </c>
      <c r="I1515" t="s">
        <v>8221</v>
      </c>
      <c r="J1515">
        <v>0</v>
      </c>
    </row>
    <row r="1516" spans="1:10">
      <c r="A1516" t="s">
        <v>8219</v>
      </c>
      <c r="B1516">
        <v>59</v>
      </c>
      <c r="I1516" t="s">
        <v>8221</v>
      </c>
      <c r="J1516">
        <v>0</v>
      </c>
    </row>
    <row r="1517" spans="1:10">
      <c r="A1517" t="s">
        <v>8219</v>
      </c>
      <c r="B1517">
        <v>249</v>
      </c>
      <c r="I1517" t="s">
        <v>8221</v>
      </c>
      <c r="J1517">
        <v>1</v>
      </c>
    </row>
    <row r="1518" spans="1:10">
      <c r="A1518" t="s">
        <v>8219</v>
      </c>
      <c r="B1518">
        <v>392</v>
      </c>
      <c r="I1518" t="s">
        <v>8221</v>
      </c>
      <c r="J1518">
        <v>0</v>
      </c>
    </row>
    <row r="1519" spans="1:10">
      <c r="A1519" t="s">
        <v>8219</v>
      </c>
      <c r="B1519">
        <v>115</v>
      </c>
      <c r="I1519" t="s">
        <v>8221</v>
      </c>
      <c r="J1519">
        <v>0</v>
      </c>
    </row>
    <row r="1520" spans="1:10">
      <c r="A1520" t="s">
        <v>8219</v>
      </c>
      <c r="B1520">
        <v>433</v>
      </c>
      <c r="I1520" t="s">
        <v>8221</v>
      </c>
      <c r="J1520">
        <v>6</v>
      </c>
    </row>
    <row r="1521" spans="1:10">
      <c r="A1521" t="s">
        <v>8219</v>
      </c>
      <c r="B1521">
        <v>20</v>
      </c>
      <c r="I1521" t="s">
        <v>8221</v>
      </c>
      <c r="J1521">
        <v>6</v>
      </c>
    </row>
    <row r="1522" spans="1:10">
      <c r="A1522" t="s">
        <v>8219</v>
      </c>
      <c r="B1522">
        <v>8</v>
      </c>
      <c r="I1522" t="s">
        <v>8221</v>
      </c>
      <c r="J1522">
        <v>14</v>
      </c>
    </row>
    <row r="1523" spans="1:10">
      <c r="A1523" t="s">
        <v>8219</v>
      </c>
      <c r="B1523">
        <v>175</v>
      </c>
      <c r="I1523" t="s">
        <v>8221</v>
      </c>
      <c r="J1523">
        <v>6</v>
      </c>
    </row>
    <row r="1524" spans="1:10">
      <c r="A1524" t="s">
        <v>8219</v>
      </c>
      <c r="B1524">
        <v>104</v>
      </c>
      <c r="I1524" t="s">
        <v>8221</v>
      </c>
      <c r="J1524">
        <v>33</v>
      </c>
    </row>
    <row r="1525" spans="1:10">
      <c r="A1525" t="s">
        <v>8219</v>
      </c>
      <c r="B1525">
        <v>17</v>
      </c>
      <c r="I1525" t="s">
        <v>8221</v>
      </c>
      <c r="J1525">
        <v>4</v>
      </c>
    </row>
    <row r="1526" spans="1:10">
      <c r="A1526" t="s">
        <v>8219</v>
      </c>
      <c r="B1526">
        <v>277</v>
      </c>
      <c r="I1526" t="s">
        <v>8221</v>
      </c>
      <c r="J1526">
        <v>1</v>
      </c>
    </row>
    <row r="1527" spans="1:10">
      <c r="A1527" t="s">
        <v>8219</v>
      </c>
      <c r="B1527">
        <v>118</v>
      </c>
      <c r="I1527" t="s">
        <v>8221</v>
      </c>
      <c r="J1527">
        <v>0</v>
      </c>
    </row>
    <row r="1528" spans="1:10">
      <c r="A1528" t="s">
        <v>8219</v>
      </c>
      <c r="B1528">
        <v>97</v>
      </c>
      <c r="I1528" t="s">
        <v>8221</v>
      </c>
      <c r="J1528">
        <v>6</v>
      </c>
    </row>
    <row r="1529" spans="1:10">
      <c r="A1529" t="s">
        <v>8219</v>
      </c>
      <c r="B1529">
        <v>20</v>
      </c>
      <c r="I1529" t="s">
        <v>8221</v>
      </c>
      <c r="J1529">
        <v>6</v>
      </c>
    </row>
    <row r="1530" spans="1:10">
      <c r="A1530" t="s">
        <v>8219</v>
      </c>
      <c r="B1530">
        <v>26</v>
      </c>
      <c r="I1530" t="s">
        <v>8221</v>
      </c>
      <c r="J1530">
        <v>1</v>
      </c>
    </row>
    <row r="1531" spans="1:10">
      <c r="A1531" t="s">
        <v>8219</v>
      </c>
      <c r="B1531">
        <v>128</v>
      </c>
      <c r="I1531" t="s">
        <v>8221</v>
      </c>
      <c r="J1531">
        <v>3</v>
      </c>
    </row>
    <row r="1532" spans="1:10">
      <c r="A1532" t="s">
        <v>8219</v>
      </c>
      <c r="B1532">
        <v>15</v>
      </c>
    </row>
    <row r="1533" spans="1:10">
      <c r="A1533" t="s">
        <v>8219</v>
      </c>
      <c r="B1533">
        <v>25</v>
      </c>
    </row>
    <row r="1534" spans="1:10">
      <c r="A1534" t="s">
        <v>8219</v>
      </c>
      <c r="B1534">
        <v>55</v>
      </c>
    </row>
    <row r="1535" spans="1:10">
      <c r="A1535" t="s">
        <v>8219</v>
      </c>
      <c r="B1535">
        <v>107</v>
      </c>
    </row>
    <row r="1536" spans="1:10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sortState xmlns:xlrd2="http://schemas.microsoft.com/office/spreadsheetml/2017/richdata2" ref="I2:J3716">
    <sortCondition ref="I2:I3716"/>
  </sortState>
  <conditionalFormatting sqref="I3717:I1048576 I2:I1531 A1:A2186">
    <cfRule type="cellIs" dxfId="23" priority="5" operator="equal">
      <formula>"live"</formula>
    </cfRule>
    <cfRule type="containsText" dxfId="22" priority="6" operator="containsText" text="canceled">
      <formula>NOT(ISERROR(SEARCH("canceled",A1)))</formula>
    </cfRule>
    <cfRule type="cellIs" dxfId="21" priority="7" operator="equal">
      <formula>"failed"</formula>
    </cfRule>
    <cfRule type="cellIs" dxfId="20" priority="8" operator="equal">
      <formula>"successful"</formula>
    </cfRule>
  </conditionalFormatting>
  <conditionalFormatting sqref="I1">
    <cfRule type="cellIs" dxfId="19" priority="1" operator="equal">
      <formula>"live"</formula>
    </cfRule>
    <cfRule type="containsText" dxfId="18" priority="2" operator="containsText" text="canceled">
      <formula>NOT(ISERROR(SEARCH("canceled",I1)))</formula>
    </cfRule>
    <cfRule type="cellIs" dxfId="17" priority="3" operator="equal">
      <formula>"failed"</formula>
    </cfRule>
    <cfRule type="cellIs" dxfId="16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FullData</vt:lpstr>
      <vt:lpstr>Pivot-Category</vt:lpstr>
      <vt:lpstr>Pivot- Sub-Category</vt:lpstr>
      <vt:lpstr>Pivot - Line Graph</vt:lpstr>
      <vt:lpstr>Bonus</vt:lpstr>
      <vt:lpstr>Bonus Analysis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Scoleri</cp:lastModifiedBy>
  <dcterms:created xsi:type="dcterms:W3CDTF">2017-04-20T15:17:24Z</dcterms:created>
  <dcterms:modified xsi:type="dcterms:W3CDTF">2020-03-07T22:29:13Z</dcterms:modified>
</cp:coreProperties>
</file>