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<sst xmlns="http://schemas.openxmlformats.org/spreadsheetml/2006/main" count="92" uniqueCount="41">
  <si>
    <t>GPU Based Functions</t>
  </si>
  <si>
    <t>Regular</t>
  </si>
  <si>
    <t>Naive</t>
  </si>
  <si>
    <t>CPU Based Functions</t>
  </si>
  <si>
    <t>gpu_rgb2hsl</t>
  </si>
  <si>
    <t>Median</t>
  </si>
  <si>
    <t>rgb2hsl</t>
  </si>
  <si>
    <t>SpeedUp</t>
  </si>
  <si>
    <t>HSL %</t>
  </si>
  <si>
    <t>Gray %</t>
  </si>
  <si>
    <t>YUV %</t>
  </si>
  <si>
    <t>gpu_hsl2rgb</t>
  </si>
  <si>
    <t>hsl2rgb</t>
  </si>
  <si>
    <t>gpu_histogram</t>
  </si>
  <si>
    <t>histogram</t>
  </si>
  <si>
    <t>gpu_histogram (naive)</t>
  </si>
  <si>
    <t>gpu_rgb2yuv</t>
  </si>
  <si>
    <t>rgb2yuv</t>
  </si>
  <si>
    <t>gpu_yuv2rgb</t>
  </si>
  <si>
    <t>yuv2rgb</t>
  </si>
  <si>
    <t>gpu_histogram_equalization_lutcalc</t>
  </si>
  <si>
    <t>histogram_equalization_lutcalc</t>
  </si>
  <si>
    <t>gpu_histogram_equalization_imgoutcalc</t>
  </si>
  <si>
    <t>histogram_equalization_imgoutcalc</t>
  </si>
  <si>
    <t>Timed Section Per Test</t>
  </si>
  <si>
    <t>Regular Version</t>
  </si>
  <si>
    <t>CPU Gray</t>
  </si>
  <si>
    <t>GPU Gray</t>
  </si>
  <si>
    <t>CPU HSL</t>
  </si>
  <si>
    <t>GPU HSL</t>
  </si>
  <si>
    <t>CPU YUV</t>
  </si>
  <si>
    <t>GPU YUV</t>
  </si>
  <si>
    <t>Naive Version</t>
  </si>
  <si>
    <t>Time Spent in GPU portion per Test</t>
  </si>
  <si>
    <t>Gray Image</t>
  </si>
  <si>
    <t>HSL Image</t>
  </si>
  <si>
    <t>YUV Image</t>
  </si>
  <si>
    <t>GPU Regular Version</t>
  </si>
  <si>
    <t>Other time spent regular</t>
  </si>
  <si>
    <t>GPU Naive Version</t>
  </si>
  <si>
    <t>Other time spent naive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</si>
</sst>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Bitstream Vera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Bitstream Vera Sans"/>
      <family val="2"/>
    </font>
    <font>
      <b val="true"/>
      <sz val="12"/>
      <name val="Bitstream Vera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A69" activeCellId="0" sqref="A69"/>
    </sheetView>
  </sheetViews>
  <sheetFormatPr defaultRowHeight="12.8"/>
  <cols>
    <col collapsed="false" hidden="false" max="1" min="1" style="0" width="33.9955357142857"/>
    <col collapsed="false" hidden="false" max="2" min="2" style="0" width="12.4955357142857"/>
    <col collapsed="false" hidden="false" max="3" min="3" style="0" width="29.2366071428571"/>
    <col collapsed="false" hidden="false" max="4" min="4" style="0" width="18.9955357142857"/>
    <col collapsed="false" hidden="false" max="5" min="5" style="0" width="14.2455357142857"/>
    <col collapsed="false" hidden="false" max="6" min="6" style="0" width="12.4955357142857"/>
    <col collapsed="false" hidden="false" max="8" min="8" style="0" width="13.9910714285714"/>
    <col collapsed="false" hidden="false" max="10" min="9" style="0" width="12.8660714285714"/>
    <col collapsed="false" hidden="false" max="11" min="11" style="0" width="13.3705357142857"/>
    <col collapsed="false" hidden="false" max="12" min="12" style="0" width="12.2455357142857"/>
    <col collapsed="false" hidden="false" max="13" min="13" style="0" width="11.7410714285714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G1" s="0" t="s">
        <v>1</v>
      </c>
    </row>
    <row r="2" customFormat="false" ht="12.8" hidden="false" customHeight="false" outlineLevel="0" collapsed="false">
      <c r="A2" s="0" t="s">
        <v>4</v>
      </c>
      <c r="B2" s="0" t="s">
        <v>5</v>
      </c>
      <c r="E2" s="0" t="s">
        <v>6</v>
      </c>
      <c r="F2" s="0" t="s">
        <v>5</v>
      </c>
      <c r="J2" s="0" t="s">
        <v>7</v>
      </c>
    </row>
    <row r="3" customFormat="false" ht="12.8" hidden="false" customHeight="false" outlineLevel="0" collapsed="false">
      <c r="A3" s="0" t="n">
        <v>1.71664</v>
      </c>
      <c r="B3" s="0" t="n">
        <f aca="false">MEDIAN(A3:A7)</f>
        <v>1.719424</v>
      </c>
      <c r="C3" s="0" t="s">
        <v>8</v>
      </c>
      <c r="D3" s="0" t="s">
        <v>8</v>
      </c>
      <c r="E3" s="0" t="n">
        <v>116.951202</v>
      </c>
      <c r="F3" s="0" t="n">
        <f aca="false">MEDIAN(E3:E7)</f>
        <v>117.010109</v>
      </c>
      <c r="G3" s="0" t="s">
        <v>9</v>
      </c>
      <c r="J3" s="0" t="n">
        <f aca="false">F3/B3</f>
        <v>68.0519226205985</v>
      </c>
    </row>
    <row r="4" customFormat="false" ht="12.8" hidden="false" customHeight="false" outlineLevel="0" collapsed="false">
      <c r="A4" s="0" t="n">
        <v>1.719904</v>
      </c>
      <c r="C4" s="1" t="n">
        <f aca="false">B3/E76</f>
        <v>0.123064097219996</v>
      </c>
      <c r="D4" s="1" t="n">
        <f aca="false">B3/E86</f>
        <v>0.133166788105895</v>
      </c>
      <c r="E4" s="0" t="n">
        <v>117.010109</v>
      </c>
    </row>
    <row r="5" customFormat="false" ht="12.8" hidden="false" customHeight="false" outlineLevel="0" collapsed="false">
      <c r="A5" s="0" t="n">
        <v>1.719424</v>
      </c>
      <c r="E5" s="0" t="n">
        <v>116.949059</v>
      </c>
      <c r="G5" s="0" t="s">
        <v>8</v>
      </c>
    </row>
    <row r="6" customFormat="false" ht="12.8" hidden="false" customHeight="false" outlineLevel="0" collapsed="false">
      <c r="A6" s="0" t="n">
        <v>1.72352</v>
      </c>
      <c r="E6" s="0" t="n">
        <v>117.037697</v>
      </c>
    </row>
    <row r="7" customFormat="false" ht="12.8" hidden="false" customHeight="false" outlineLevel="0" collapsed="false">
      <c r="A7" s="0" t="n">
        <v>1.71808</v>
      </c>
      <c r="E7" s="0" t="n">
        <v>117.178017</v>
      </c>
      <c r="G7" s="0" t="s">
        <v>10</v>
      </c>
    </row>
    <row r="8" customFormat="false" ht="12.8" hidden="false" customHeight="false" outlineLevel="0" collapsed="false">
      <c r="C8" s="1"/>
      <c r="D8" s="1"/>
    </row>
    <row r="10" customFormat="false" ht="12.8" hidden="false" customHeight="false" outlineLevel="0" collapsed="false">
      <c r="A10" s="0" t="s">
        <v>11</v>
      </c>
      <c r="E10" s="0" t="s">
        <v>12</v>
      </c>
    </row>
    <row r="11" customFormat="false" ht="12.8" hidden="false" customHeight="false" outlineLevel="0" collapsed="false">
      <c r="A11" s="0" t="n">
        <v>0.583552</v>
      </c>
      <c r="B11" s="0" t="n">
        <f aca="false">MEDIAN(A11:A15)</f>
        <v>0.584064</v>
      </c>
      <c r="C11" s="0" t="s">
        <v>8</v>
      </c>
      <c r="D11" s="0" t="s">
        <v>8</v>
      </c>
      <c r="E11" s="0" t="n">
        <v>87.19043</v>
      </c>
      <c r="F11" s="0" t="n">
        <f aca="false">MEDIAN(E11:E15)</f>
        <v>87.19043</v>
      </c>
      <c r="G11" s="0" t="s">
        <v>9</v>
      </c>
      <c r="J11" s="0" t="n">
        <f aca="false">F11/B11</f>
        <v>149.282321800351</v>
      </c>
    </row>
    <row r="12" customFormat="false" ht="12.8" hidden="false" customHeight="false" outlineLevel="0" collapsed="false">
      <c r="A12" s="0" t="n">
        <v>0.584512</v>
      </c>
      <c r="C12" s="1" t="n">
        <f aca="false">B11/E76</f>
        <v>0.0418031322574882</v>
      </c>
      <c r="D12" s="1" t="n">
        <f aca="false">B11/E86</f>
        <v>0.0452348733810168</v>
      </c>
      <c r="E12" s="0" t="n">
        <v>87.285599</v>
      </c>
    </row>
    <row r="13" customFormat="false" ht="12.8" hidden="false" customHeight="false" outlineLevel="0" collapsed="false">
      <c r="A13" s="0" t="n">
        <v>0.584064</v>
      </c>
      <c r="E13" s="0" t="n">
        <v>87.22419</v>
      </c>
      <c r="G13" s="0" t="s">
        <v>8</v>
      </c>
    </row>
    <row r="14" customFormat="false" ht="12.8" hidden="false" customHeight="false" outlineLevel="0" collapsed="false">
      <c r="A14" s="0" t="n">
        <v>0.584448</v>
      </c>
      <c r="E14" s="0" t="n">
        <v>86.627136</v>
      </c>
    </row>
    <row r="15" customFormat="false" ht="12.8" hidden="false" customHeight="false" outlineLevel="0" collapsed="false">
      <c r="A15" s="0" t="n">
        <v>0.583872</v>
      </c>
      <c r="E15" s="0" t="n">
        <v>86.421059</v>
      </c>
      <c r="G15" s="0" t="s">
        <v>10</v>
      </c>
    </row>
    <row r="18" customFormat="false" ht="12.8" hidden="false" customHeight="false" outlineLevel="0" collapsed="false">
      <c r="A18" s="0" t="s">
        <v>13</v>
      </c>
      <c r="E18" s="2" t="s">
        <v>14</v>
      </c>
    </row>
    <row r="19" customFormat="false" ht="12.8" hidden="false" customHeight="false" outlineLevel="0" collapsed="false">
      <c r="A19" s="0" t="n">
        <v>2.228992</v>
      </c>
      <c r="B19" s="0" t="n">
        <f aca="false">MEDIAN(A19:A23)</f>
        <v>2.226656</v>
      </c>
      <c r="C19" s="0" t="s">
        <v>9</v>
      </c>
      <c r="E19" s="0" t="n">
        <v>7.448768</v>
      </c>
      <c r="F19" s="0" t="n">
        <f aca="false">MEDIAN(E19:E23)</f>
        <v>7.257536</v>
      </c>
      <c r="G19" s="0" t="s">
        <v>9</v>
      </c>
      <c r="J19" s="0" t="n">
        <f aca="false">F19/B19</f>
        <v>3.25938806892488</v>
      </c>
    </row>
    <row r="20" customFormat="false" ht="12.8" hidden="false" customHeight="false" outlineLevel="0" collapsed="false">
      <c r="A20" s="0" t="n">
        <v>2.223904</v>
      </c>
      <c r="C20" s="1" t="n">
        <f aca="false">B19/C76</f>
        <v>0.367469911331506</v>
      </c>
      <c r="E20" s="0" t="n">
        <v>7.257536</v>
      </c>
    </row>
    <row r="21" customFormat="false" ht="12.8" hidden="false" customHeight="false" outlineLevel="0" collapsed="false">
      <c r="A21" s="0" t="n">
        <v>2.226656</v>
      </c>
      <c r="C21" s="0" t="s">
        <v>8</v>
      </c>
      <c r="E21" s="0" t="n">
        <v>7.156608</v>
      </c>
      <c r="G21" s="0" t="s">
        <v>8</v>
      </c>
    </row>
    <row r="22" customFormat="false" ht="12.8" hidden="false" customHeight="false" outlineLevel="0" collapsed="false">
      <c r="A22" s="0" t="n">
        <v>2.223392</v>
      </c>
      <c r="C22" s="1" t="n">
        <f aca="false">B19/E76</f>
        <v>0.15936814331979</v>
      </c>
      <c r="E22" s="0" t="n">
        <v>7.65792</v>
      </c>
    </row>
    <row r="23" customFormat="false" ht="12.8" hidden="false" customHeight="false" outlineLevel="0" collapsed="false">
      <c r="A23" s="0" t="n">
        <v>2.228224</v>
      </c>
      <c r="C23" s="0" t="s">
        <v>10</v>
      </c>
      <c r="E23" s="0" t="n">
        <v>7.23952</v>
      </c>
      <c r="G23" s="0" t="s">
        <v>10</v>
      </c>
    </row>
    <row r="24" customFormat="false" ht="12.8" hidden="false" customHeight="false" outlineLevel="0" collapsed="false">
      <c r="C24" s="1" t="n">
        <f aca="false">B19/G76</f>
        <v>0.173743795131988</v>
      </c>
    </row>
    <row r="26" customFormat="false" ht="12.8" hidden="false" customHeight="false" outlineLevel="0" collapsed="false">
      <c r="A26" s="0" t="s">
        <v>15</v>
      </c>
    </row>
    <row r="27" customFormat="false" ht="12.8" hidden="false" customHeight="false" outlineLevel="0" collapsed="false">
      <c r="A27" s="0" t="n">
        <v>0.996512</v>
      </c>
      <c r="B27" s="0" t="n">
        <f aca="false">MEDIAN(A27:A31)</f>
        <v>0.996512</v>
      </c>
      <c r="D27" s="0" t="s">
        <v>9</v>
      </c>
    </row>
    <row r="28" customFormat="false" ht="12.8" hidden="false" customHeight="false" outlineLevel="0" collapsed="false">
      <c r="A28" s="0" t="n">
        <v>0.995104</v>
      </c>
      <c r="D28" s="1" t="n">
        <f aca="false">B27/C86</f>
        <v>0.205066575353291</v>
      </c>
      <c r="J28" s="0" t="n">
        <f aca="false">F19/B27</f>
        <v>7.28293889085129</v>
      </c>
    </row>
    <row r="29" customFormat="false" ht="12.8" hidden="false" customHeight="false" outlineLevel="0" collapsed="false">
      <c r="A29" s="0" t="n">
        <v>0.99712</v>
      </c>
      <c r="D29" s="0" t="s">
        <v>8</v>
      </c>
    </row>
    <row r="30" customFormat="false" ht="12.8" hidden="false" customHeight="false" outlineLevel="0" collapsed="false">
      <c r="A30" s="0" t="n">
        <v>0.996224</v>
      </c>
      <c r="D30" s="1" t="n">
        <f aca="false">B27/E86</f>
        <v>0.0771783471377517</v>
      </c>
    </row>
    <row r="31" customFormat="false" ht="12.8" hidden="false" customHeight="false" outlineLevel="0" collapsed="false">
      <c r="A31" s="0" t="n">
        <v>0.99664</v>
      </c>
      <c r="D31" s="0" t="s">
        <v>10</v>
      </c>
    </row>
    <row r="32" customFormat="false" ht="12.8" hidden="false" customHeight="false" outlineLevel="0" collapsed="false">
      <c r="D32" s="1" t="n">
        <f aca="false">B27/G86</f>
        <v>0.0889191558376664</v>
      </c>
    </row>
    <row r="34" customFormat="false" ht="12.8" hidden="false" customHeight="false" outlineLevel="0" collapsed="false">
      <c r="A34" s="0" t="s">
        <v>16</v>
      </c>
      <c r="E34" s="0" t="s">
        <v>17</v>
      </c>
    </row>
    <row r="35" customFormat="false" ht="12.8" hidden="false" customHeight="false" outlineLevel="0" collapsed="false">
      <c r="A35" s="0" t="n">
        <v>1.152032</v>
      </c>
      <c r="B35" s="0" t="n">
        <f aca="false">MEDIAN(A35:A39)</f>
        <v>1.151296</v>
      </c>
      <c r="C35" s="0" t="s">
        <v>10</v>
      </c>
      <c r="D35" s="0" t="s">
        <v>10</v>
      </c>
      <c r="E35" s="0" t="n">
        <v>58.976063</v>
      </c>
      <c r="F35" s="0" t="n">
        <f aca="false">MEDIAN(E35:E39)</f>
        <v>58.99968</v>
      </c>
      <c r="G35" s="0" t="s">
        <v>9</v>
      </c>
      <c r="J35" s="0" t="n">
        <f aca="false">F35/B35</f>
        <v>51.2463171938407</v>
      </c>
    </row>
    <row r="36" customFormat="false" ht="12.8" hidden="false" customHeight="false" outlineLevel="0" collapsed="false">
      <c r="A36" s="0" t="n">
        <v>1.138432</v>
      </c>
      <c r="C36" s="1" t="n">
        <f aca="false">B35/E76</f>
        <v>0.082401550096423</v>
      </c>
      <c r="D36" s="1" t="n">
        <f aca="false">B35/E86</f>
        <v>0.0891661338210729</v>
      </c>
      <c r="E36" s="0" t="n">
        <v>59.025726</v>
      </c>
    </row>
    <row r="37" customFormat="false" ht="12.8" hidden="false" customHeight="false" outlineLevel="0" collapsed="false">
      <c r="A37" s="0" t="n">
        <v>1.152416</v>
      </c>
      <c r="E37" s="0" t="n">
        <v>59.21331</v>
      </c>
      <c r="G37" s="0" t="s">
        <v>8</v>
      </c>
    </row>
    <row r="38" customFormat="false" ht="12.8" hidden="false" customHeight="false" outlineLevel="0" collapsed="false">
      <c r="A38" s="0" t="n">
        <v>1.14992</v>
      </c>
      <c r="E38" s="0" t="n">
        <v>58.966049</v>
      </c>
    </row>
    <row r="39" customFormat="false" ht="12.8" hidden="false" customHeight="false" outlineLevel="0" collapsed="false">
      <c r="A39" s="0" t="n">
        <v>1.151296</v>
      </c>
      <c r="E39" s="0" t="n">
        <v>58.99968</v>
      </c>
      <c r="G39" s="0" t="s">
        <v>10</v>
      </c>
    </row>
    <row r="42" customFormat="false" ht="12.8" hidden="false" customHeight="false" outlineLevel="0" collapsed="false">
      <c r="A42" s="0" t="s">
        <v>18</v>
      </c>
      <c r="E42" s="2" t="s">
        <v>19</v>
      </c>
    </row>
    <row r="43" customFormat="false" ht="12.8" hidden="false" customHeight="false" outlineLevel="0" collapsed="false">
      <c r="A43" s="0" t="n">
        <v>0.75216</v>
      </c>
      <c r="B43" s="0" t="n">
        <f aca="false">MEDIAN(A43:A47)</f>
        <v>0.75088</v>
      </c>
      <c r="C43" s="0" t="s">
        <v>10</v>
      </c>
      <c r="D43" s="0" t="s">
        <v>10</v>
      </c>
      <c r="E43" s="0" t="n">
        <v>48.318401</v>
      </c>
      <c r="F43" s="0" t="n">
        <f aca="false">MEDIAN(E43:E47)</f>
        <v>48.385376</v>
      </c>
      <c r="G43" s="0" t="s">
        <v>9</v>
      </c>
      <c r="J43" s="0" t="n">
        <f aca="false">F43/B43</f>
        <v>64.4382271468144</v>
      </c>
    </row>
    <row r="44" customFormat="false" ht="12.8" hidden="false" customHeight="false" outlineLevel="0" collapsed="false">
      <c r="A44" s="0" t="n">
        <v>0.75088</v>
      </c>
      <c r="C44" s="1" t="n">
        <f aca="false">B43/E76</f>
        <v>0.0537426308580956</v>
      </c>
      <c r="D44" s="1" t="n">
        <f aca="false">B43/E86</f>
        <v>0.058154520265481</v>
      </c>
      <c r="E44" s="0" t="n">
        <v>48.298401</v>
      </c>
    </row>
    <row r="45" customFormat="false" ht="12.8" hidden="false" customHeight="false" outlineLevel="0" collapsed="false">
      <c r="A45" s="0" t="n">
        <v>0.752064</v>
      </c>
      <c r="E45" s="0" t="n">
        <v>48.385376</v>
      </c>
      <c r="G45" s="0" t="s">
        <v>8</v>
      </c>
    </row>
    <row r="46" customFormat="false" ht="12.8" hidden="false" customHeight="false" outlineLevel="0" collapsed="false">
      <c r="A46" s="0" t="n">
        <v>0.749952</v>
      </c>
      <c r="E46" s="0" t="n">
        <v>48.597118</v>
      </c>
    </row>
    <row r="47" customFormat="false" ht="12.8" hidden="false" customHeight="false" outlineLevel="0" collapsed="false">
      <c r="A47" s="0" t="n">
        <v>0.750272</v>
      </c>
      <c r="E47" s="0" t="n">
        <v>48.813087</v>
      </c>
      <c r="G47" s="0" t="s">
        <v>10</v>
      </c>
    </row>
    <row r="50" customFormat="false" ht="12.8" hidden="false" customHeight="false" outlineLevel="0" collapsed="false">
      <c r="A50" s="0" t="s">
        <v>20</v>
      </c>
      <c r="E50" s="2" t="s">
        <v>21</v>
      </c>
    </row>
    <row r="51" customFormat="false" ht="12.8" hidden="false" customHeight="false" outlineLevel="0" collapsed="false">
      <c r="A51" s="0" t="n">
        <v>0.012544</v>
      </c>
      <c r="B51" s="0" t="n">
        <f aca="false">MEDIAN(A51:A56)</f>
        <v>0.012576</v>
      </c>
      <c r="C51" s="0" t="s">
        <v>9</v>
      </c>
      <c r="D51" s="0" t="s">
        <v>9</v>
      </c>
      <c r="E51" s="0" t="n">
        <v>0.002744</v>
      </c>
      <c r="F51" s="0" t="n">
        <f aca="false">MEDIAN(E51:E56)</f>
        <v>0.001125</v>
      </c>
      <c r="G51" s="0" t="s">
        <v>9</v>
      </c>
      <c r="J51" s="0" t="n">
        <f aca="false">F51/B51</f>
        <v>0.089456106870229</v>
      </c>
    </row>
    <row r="52" customFormat="false" ht="12.8" hidden="false" customHeight="false" outlineLevel="0" collapsed="false">
      <c r="A52" s="0" t="n">
        <v>0.01264</v>
      </c>
      <c r="C52" s="1" t="n">
        <f aca="false">B51/C76</f>
        <v>0.00207544479475277</v>
      </c>
      <c r="D52" s="1" t="n">
        <f aca="false">B51/C86</f>
        <v>0.00258794400031608</v>
      </c>
      <c r="E52" s="0" t="n">
        <v>0.00112</v>
      </c>
    </row>
    <row r="53" customFormat="false" ht="12.8" hidden="false" customHeight="false" outlineLevel="0" collapsed="false">
      <c r="A53" s="0" t="n">
        <v>0.012288</v>
      </c>
      <c r="C53" s="0" t="s">
        <v>8</v>
      </c>
      <c r="D53" s="0" t="s">
        <v>8</v>
      </c>
      <c r="E53" s="0" t="n">
        <v>0.001056</v>
      </c>
      <c r="G53" s="0" t="s">
        <v>8</v>
      </c>
    </row>
    <row r="54" customFormat="false" ht="12.8" hidden="false" customHeight="false" outlineLevel="0" collapsed="false">
      <c r="A54" s="0" t="n">
        <v>0.012608</v>
      </c>
      <c r="C54" s="1" t="n">
        <f aca="false">B51/E76</f>
        <v>0.000900100316523826</v>
      </c>
      <c r="D54" s="3" t="n">
        <f aca="false">B51/E86</f>
        <v>0.000973992178322354</v>
      </c>
      <c r="E54" s="0" t="n">
        <v>0.002128</v>
      </c>
    </row>
    <row r="55" customFormat="false" ht="12.8" hidden="false" customHeight="false" outlineLevel="0" collapsed="false">
      <c r="A55" s="0" t="n">
        <v>0.012704</v>
      </c>
      <c r="C55" s="0" t="s">
        <v>10</v>
      </c>
      <c r="D55" s="0" t="s">
        <v>10</v>
      </c>
      <c r="E55" s="0" t="n">
        <v>0.00113</v>
      </c>
      <c r="G55" s="0" t="s">
        <v>10</v>
      </c>
    </row>
    <row r="56" customFormat="false" ht="12.8" hidden="false" customHeight="false" outlineLevel="0" collapsed="false">
      <c r="A56" s="0" t="n">
        <v>0.012352</v>
      </c>
      <c r="C56" s="1" t="n">
        <f aca="false">B51/G76</f>
        <v>0.000981293009598194</v>
      </c>
      <c r="D56" s="3" t="n">
        <f aca="false">B51/G86</f>
        <v>0.00112216140278741</v>
      </c>
      <c r="E56" s="0" t="n">
        <v>0.001024</v>
      </c>
    </row>
    <row r="59" customFormat="false" ht="12.8" hidden="false" customHeight="false" outlineLevel="0" collapsed="false">
      <c r="A59" s="0" t="s">
        <v>22</v>
      </c>
      <c r="E59" s="2" t="s">
        <v>23</v>
      </c>
    </row>
    <row r="60" customFormat="false" ht="12.8" hidden="false" customHeight="false" outlineLevel="0" collapsed="false">
      <c r="A60" s="0" t="n">
        <v>0.26608</v>
      </c>
      <c r="B60" s="0" t="n">
        <f aca="false">MEDIAN(A60:A65)</f>
        <v>0.265904</v>
      </c>
      <c r="C60" s="0" t="s">
        <v>9</v>
      </c>
      <c r="D60" s="0" t="s">
        <v>9</v>
      </c>
      <c r="E60" s="0" t="n">
        <v>9.275968</v>
      </c>
      <c r="F60" s="0" t="n">
        <f aca="false">MEDIAN(E60:E65)</f>
        <v>9.526176</v>
      </c>
      <c r="G60" s="0" t="s">
        <v>9</v>
      </c>
      <c r="J60" s="0" t="n">
        <f aca="false">F60/B60</f>
        <v>35.8256212768518</v>
      </c>
    </row>
    <row r="61" customFormat="false" ht="12.8" hidden="false" customHeight="false" outlineLevel="0" collapsed="false">
      <c r="A61" s="0" t="n">
        <v>0.266496</v>
      </c>
      <c r="C61" s="1" t="n">
        <f aca="false">B60/C76</f>
        <v>0.0438827188854914</v>
      </c>
      <c r="D61" s="1" t="n">
        <f aca="false">B60/C86</f>
        <v>0.0547188821135534</v>
      </c>
      <c r="E61" s="0" t="n">
        <v>9.846144</v>
      </c>
    </row>
    <row r="62" customFormat="false" ht="12.8" hidden="false" customHeight="false" outlineLevel="0" collapsed="false">
      <c r="A62" s="0" t="n">
        <v>0.265216</v>
      </c>
      <c r="C62" s="0" t="s">
        <v>8</v>
      </c>
      <c r="D62" s="0" t="s">
        <v>8</v>
      </c>
      <c r="E62" s="0" t="n">
        <v>9.547616</v>
      </c>
      <c r="G62" s="0" t="s">
        <v>8</v>
      </c>
    </row>
    <row r="63" customFormat="false" ht="12.8" hidden="false" customHeight="false" outlineLevel="0" collapsed="false">
      <c r="A63" s="0" t="n">
        <v>0.264064</v>
      </c>
      <c r="C63" s="3" t="n">
        <f aca="false">B60/E76</f>
        <v>0.0190315103820731</v>
      </c>
      <c r="D63" s="3" t="n">
        <f aca="false">B60/E86</f>
        <v>0.0205938626101008</v>
      </c>
      <c r="E63" s="0" t="n">
        <v>9.893408</v>
      </c>
    </row>
    <row r="64" customFormat="false" ht="12.8" hidden="false" customHeight="false" outlineLevel="0" collapsed="false">
      <c r="A64" s="0" t="n">
        <v>0.2664</v>
      </c>
      <c r="C64" s="0" t="s">
        <v>10</v>
      </c>
      <c r="D64" s="0" t="s">
        <v>10</v>
      </c>
      <c r="E64" s="0" t="n">
        <v>9.504736</v>
      </c>
      <c r="G64" s="0" t="s">
        <v>10</v>
      </c>
    </row>
    <row r="65" customFormat="false" ht="12.8" hidden="false" customHeight="false" outlineLevel="0" collapsed="false">
      <c r="A65" s="0" t="n">
        <v>0.265728</v>
      </c>
      <c r="C65" s="3" t="n">
        <f aca="false">B60/G76</f>
        <v>0.0207482296774967</v>
      </c>
      <c r="D65" s="1" t="n">
        <f aca="false">B60/G86</f>
        <v>0.0237267180062647</v>
      </c>
      <c r="E65" s="0" t="n">
        <v>9.25952</v>
      </c>
    </row>
    <row r="68" customFormat="false" ht="15" hidden="false" customHeight="false" outlineLevel="0" collapsed="false">
      <c r="A68" s="4" t="s">
        <v>24</v>
      </c>
    </row>
    <row r="69" customFormat="false" ht="12.8" hidden="false" customHeight="false" outlineLevel="0" collapsed="false">
      <c r="A69" s="0" t="s">
        <v>25</v>
      </c>
    </row>
    <row r="70" customFormat="false" ht="12.8" hidden="false" customHeight="false" outlineLevel="0" collapsed="false">
      <c r="B70" s="0" t="s">
        <v>26</v>
      </c>
      <c r="C70" s="0" t="s">
        <v>27</v>
      </c>
      <c r="D70" s="0" t="s">
        <v>28</v>
      </c>
      <c r="E70" s="0" t="s">
        <v>29</v>
      </c>
      <c r="F70" s="0" t="s">
        <v>30</v>
      </c>
      <c r="G70" s="0" t="s">
        <v>31</v>
      </c>
    </row>
    <row r="71" customFormat="false" ht="12.8" hidden="false" customHeight="false" outlineLevel="0" collapsed="false">
      <c r="B71" s="0" t="n">
        <v>16.903</v>
      </c>
      <c r="C71" s="0" t="n">
        <v>5.824192</v>
      </c>
      <c r="D71" s="0" t="n">
        <v>221.167</v>
      </c>
      <c r="E71" s="0" t="n">
        <v>13.971776</v>
      </c>
      <c r="F71" s="0" t="n">
        <v>122.779</v>
      </c>
      <c r="G71" s="0" t="n">
        <v>13.289408</v>
      </c>
    </row>
    <row r="72" customFormat="false" ht="12.8" hidden="false" customHeight="false" outlineLevel="0" collapsed="false">
      <c r="B72" s="0" t="n">
        <v>16.916</v>
      </c>
      <c r="C72" s="0" t="n">
        <v>6.38368</v>
      </c>
      <c r="D72" s="0" t="n">
        <v>221.961</v>
      </c>
      <c r="E72" s="0" t="n">
        <v>14.857216</v>
      </c>
      <c r="F72" s="0" t="n">
        <v>123.353</v>
      </c>
      <c r="G72" s="0" t="n">
        <v>12.815744</v>
      </c>
    </row>
    <row r="73" customFormat="false" ht="12.8" hidden="false" customHeight="false" outlineLevel="0" collapsed="false">
      <c r="B73" s="0" t="n">
        <v>17.011</v>
      </c>
      <c r="C73" s="0" t="n">
        <v>6.059424</v>
      </c>
      <c r="D73" s="0" t="n">
        <v>220.927</v>
      </c>
      <c r="E73" s="0" t="n">
        <v>13.853216</v>
      </c>
      <c r="F73" s="0" t="n">
        <v>123.095</v>
      </c>
      <c r="G73" s="0" t="n">
        <v>12.446208</v>
      </c>
    </row>
    <row r="74" customFormat="false" ht="12.8" hidden="false" customHeight="false" outlineLevel="0" collapsed="false">
      <c r="B74" s="0" t="n">
        <v>17.068</v>
      </c>
      <c r="C74" s="0" t="n">
        <v>6.268256</v>
      </c>
      <c r="D74" s="0" t="n">
        <v>221.303</v>
      </c>
      <c r="E74" s="0" t="n">
        <v>13.851968</v>
      </c>
      <c r="F74" s="0" t="n">
        <v>122.889</v>
      </c>
      <c r="G74" s="0" t="n">
        <v>13.028192</v>
      </c>
    </row>
    <row r="75" customFormat="false" ht="12.8" hidden="false" customHeight="false" outlineLevel="0" collapsed="false">
      <c r="B75" s="0" t="n">
        <v>17.078</v>
      </c>
      <c r="C75" s="0" t="n">
        <v>5.948288</v>
      </c>
      <c r="D75" s="0" t="n">
        <v>221.326</v>
      </c>
      <c r="E75" s="0" t="n">
        <v>14.461056</v>
      </c>
      <c r="F75" s="0" t="n">
        <v>123.606</v>
      </c>
      <c r="G75" s="0" t="n">
        <v>12.432992</v>
      </c>
    </row>
    <row r="76" customFormat="false" ht="12.8" hidden="false" customHeight="false" outlineLevel="0" collapsed="false">
      <c r="A76" s="0" t="s">
        <v>5</v>
      </c>
      <c r="B76" s="0" t="n">
        <f aca="false">MEDIAN(B71:B75)</f>
        <v>17.011</v>
      </c>
      <c r="C76" s="0" t="n">
        <f aca="false">MEDIAN(C71:C75)</f>
        <v>6.059424</v>
      </c>
      <c r="D76" s="0" t="n">
        <f aca="false">MEDIAN(D71:D75)</f>
        <v>221.303</v>
      </c>
      <c r="E76" s="0" t="n">
        <f aca="false">MEDIAN(E71:E75)</f>
        <v>13.971776</v>
      </c>
      <c r="F76" s="0" t="n">
        <f aca="false">MEDIAN(F71:F75)</f>
        <v>123.095</v>
      </c>
      <c r="G76" s="0" t="n">
        <f aca="false">MEDIAN(G71:G75)</f>
        <v>12.815744</v>
      </c>
    </row>
    <row r="79" customFormat="false" ht="12.8" hidden="false" customHeight="false" outlineLevel="0" collapsed="false">
      <c r="A79" s="0" t="s">
        <v>32</v>
      </c>
    </row>
    <row r="80" customFormat="false" ht="12.8" hidden="false" customHeight="false" outlineLevel="0" collapsed="false">
      <c r="C80" s="0" t="s">
        <v>27</v>
      </c>
      <c r="E80" s="0" t="s">
        <v>29</v>
      </c>
      <c r="G80" s="0" t="s">
        <v>31</v>
      </c>
    </row>
    <row r="81" customFormat="false" ht="12.8" hidden="false" customHeight="false" outlineLevel="0" collapsed="false">
      <c r="C81" s="0" t="n">
        <v>4.892448</v>
      </c>
      <c r="E81" s="0" t="n">
        <v>12.999168</v>
      </c>
      <c r="G81" s="0" t="n">
        <v>11.17392</v>
      </c>
    </row>
    <row r="82" customFormat="false" ht="12.8" hidden="false" customHeight="false" outlineLevel="0" collapsed="false">
      <c r="C82" s="0" t="n">
        <v>4.859456</v>
      </c>
      <c r="E82" s="0" t="n">
        <v>12.911808</v>
      </c>
      <c r="G82" s="0" t="n">
        <v>11.206944</v>
      </c>
    </row>
    <row r="83" customFormat="false" ht="12.8" hidden="false" customHeight="false" outlineLevel="0" collapsed="false">
      <c r="C83" s="0" t="n">
        <v>4.314496</v>
      </c>
      <c r="E83" s="0" t="n">
        <v>12.854368</v>
      </c>
      <c r="G83" s="0" t="n">
        <v>11.073792</v>
      </c>
    </row>
    <row r="84" customFormat="false" ht="12.8" hidden="false" customHeight="false" outlineLevel="0" collapsed="false">
      <c r="C84" s="0" t="n">
        <v>5.035648</v>
      </c>
      <c r="E84" s="0" t="n">
        <v>12.766496</v>
      </c>
      <c r="G84" s="0" t="n">
        <v>11.537504</v>
      </c>
    </row>
    <row r="85" customFormat="false" ht="12.8" hidden="false" customHeight="false" outlineLevel="0" collapsed="false">
      <c r="C85" s="0" t="n">
        <v>4.74432</v>
      </c>
      <c r="E85" s="0" t="n">
        <v>13.080288</v>
      </c>
      <c r="G85" s="0" t="n">
        <v>11.306304</v>
      </c>
    </row>
    <row r="86" customFormat="false" ht="12.8" hidden="false" customHeight="false" outlineLevel="0" collapsed="false">
      <c r="A86" s="0" t="s">
        <v>5</v>
      </c>
      <c r="C86" s="0" t="n">
        <f aca="false">MEDIAN(C81:C85)</f>
        <v>4.859456</v>
      </c>
      <c r="E86" s="0" t="n">
        <f aca="false">MEDIAN(E81:E85)</f>
        <v>12.911808</v>
      </c>
      <c r="G86" s="0" t="n">
        <f aca="false">MEDIAN(G81:G85)</f>
        <v>11.206944</v>
      </c>
    </row>
    <row r="90" customFormat="false" ht="15" hidden="false" customHeight="false" outlineLevel="0" collapsed="false">
      <c r="A90" s="4" t="s">
        <v>33</v>
      </c>
      <c r="B90" s="5"/>
    </row>
    <row r="91" customFormat="false" ht="12.8" hidden="false" customHeight="false" outlineLevel="0" collapsed="false">
      <c r="B91" s="0" t="s">
        <v>34</v>
      </c>
      <c r="C91" s="0" t="s">
        <v>35</v>
      </c>
      <c r="D91" s="0" t="s">
        <v>36</v>
      </c>
    </row>
    <row r="92" customFormat="false" ht="12.8" hidden="false" customHeight="false" outlineLevel="0" collapsed="false">
      <c r="A92" s="0" t="s">
        <v>37</v>
      </c>
      <c r="B92" s="1" t="n">
        <f aca="false">C20+C52+C61</f>
        <v>0.41342807501175</v>
      </c>
      <c r="C92" s="1" t="n">
        <f aca="false">C20+C52+C61+C12+C4</f>
        <v>0.578295304489234</v>
      </c>
      <c r="D92" s="1" t="n">
        <f aca="false">C20+C52+C61+C36+C44</f>
        <v>0.549572255966269</v>
      </c>
    </row>
    <row r="93" customFormat="false" ht="12.8" hidden="false" customHeight="false" outlineLevel="0" collapsed="false">
      <c r="A93" s="0" t="s">
        <v>38</v>
      </c>
      <c r="B93" s="1" t="n">
        <f aca="false">1-B92</f>
        <v>0.58657192498825</v>
      </c>
      <c r="C93" s="1" t="n">
        <f aca="false">1-C92</f>
        <v>0.421704695510766</v>
      </c>
      <c r="D93" s="1" t="n">
        <f aca="false">1-D92</f>
        <v>0.450427744033731</v>
      </c>
    </row>
    <row r="94" customFormat="false" ht="12.8" hidden="false" customHeight="false" outlineLevel="0" collapsed="false">
      <c r="B94" s="1"/>
    </row>
    <row r="95" customFormat="false" ht="12.8" hidden="false" customHeight="false" outlineLevel="0" collapsed="false">
      <c r="A95" s="0" t="s">
        <v>39</v>
      </c>
      <c r="B95" s="1" t="n">
        <f aca="false">D28+C52+C61</f>
        <v>0.251024739033535</v>
      </c>
      <c r="C95" s="3" t="n">
        <f aca="false">D28+C52+C61+D4+D12</f>
        <v>0.429426400520447</v>
      </c>
      <c r="D95" s="3" t="n">
        <f aca="false">D28+C52+C61+D36+D44</f>
        <v>0.398345393120089</v>
      </c>
    </row>
    <row r="96" customFormat="false" ht="12.8" hidden="false" customHeight="false" outlineLevel="0" collapsed="false">
      <c r="A96" s="0" t="s">
        <v>40</v>
      </c>
      <c r="B96" s="1" t="n">
        <f aca="false">1-B95</f>
        <v>0.748975260966465</v>
      </c>
      <c r="C96" s="1" t="n">
        <f aca="false">1-C95</f>
        <v>0.570573599479553</v>
      </c>
      <c r="D96" s="1" t="n">
        <f aca="false">1-D95</f>
        <v>0.601654606879911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&amp;C&amp;"Bitstream Vera Serif,Roman"&amp;12&amp;A</oddHeader>
    <oddFooter>&amp;C&amp;"Bitstream Vera Serif,Roman"&amp;12Page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5889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2015-04-06T15:22:56Z</dcterms:created>
  <dc:language>en-US</dc:language>
  <dcterms:modified xsi:type="dcterms:W3CDTF">2015-04-06T17:46:55Z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