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erry\Dropbox\P-Research\GomaPrj\lid_driven_cavity_example\"/>
    </mc:Choice>
  </mc:AlternateContent>
  <xr:revisionPtr revIDLastSave="0" documentId="8_{783EA6C6-DAEC-4DDC-B414-7F74886BCF06}" xr6:coauthVersionLast="47" xr6:coauthVersionMax="47" xr10:uidLastSave="{00000000-0000-0000-0000-000000000000}"/>
  <bookViews>
    <workbookView xWindow="7665" yWindow="3855" windowWidth="28800" windowHeight="15345" firstSheet="1" activeTab="6" xr2:uid="{00000000-000D-0000-FFFF-FFFF00000000}"/>
  </bookViews>
  <sheets>
    <sheet name="Saved Sessions" sheetId="11" r:id="rId1"/>
    <sheet name="!!ScratchPad" sheetId="12" r:id="rId2"/>
    <sheet name="Setup" sheetId="1" r:id="rId3"/>
    <sheet name="Boundary Conditions" sheetId="6" r:id="rId4"/>
    <sheet name="Journey" sheetId="13" r:id="rId5"/>
    <sheet name="Differential Equations" sheetId="8" r:id="rId6"/>
    <sheet name="Boundary Definition" sheetId="3" r:id="rId7"/>
    <sheet name="Post-Processing" sheetId="2" r:id="rId8"/>
    <sheet name="Surface" sheetId="10" r:id="rId9"/>
  </sheets>
  <externalReferences>
    <externalReference r:id="rId10"/>
    <externalReference r:id="rId11"/>
  </externalReferences>
  <definedNames>
    <definedName name="BC_options">[2]Index_BC!$A:$A</definedName>
    <definedName name="BC_table">[2]!BC_table[#Data]</definedName>
    <definedName name="DE_long_opts">[2]Index_DE!$Y$1:$AE$1</definedName>
    <definedName name="DE_table">[2]!DE_table</definedName>
    <definedName name="Galerkin_fns">[2]Index_DE!$E:$L</definedName>
    <definedName name="Interp_fns">[2]Index_DE!$N:$W</definedName>
    <definedName name="varnames">[2]Index_DE!$C:$C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3" i="6" l="1"/>
  <c r="A20" i="6" l="1"/>
  <c r="A21" i="6"/>
  <c r="A28" i="6" l="1"/>
  <c r="A24" i="6" l="1"/>
  <c r="A25" i="6"/>
  <c r="A12" i="6"/>
  <c r="A15" i="6"/>
  <c r="A9" i="6"/>
  <c r="A27" i="6"/>
  <c r="A102" i="6" l="1"/>
  <c r="A104" i="6"/>
  <c r="A40" i="6" l="1"/>
  <c r="A34" i="6"/>
  <c r="A35" i="6"/>
  <c r="A36" i="6"/>
  <c r="A37" i="6"/>
  <c r="A38" i="6"/>
  <c r="A39" i="6"/>
  <c r="A41" i="6"/>
  <c r="A52" i="6" l="1"/>
  <c r="A53" i="6"/>
  <c r="A50" i="6"/>
  <c r="A51" i="6"/>
  <c r="A16" i="6"/>
  <c r="A17" i="6"/>
  <c r="A18" i="6"/>
  <c r="A19" i="6"/>
  <c r="A7" i="6"/>
  <c r="A8" i="6"/>
  <c r="A10" i="6"/>
  <c r="A11" i="6"/>
  <c r="A13" i="6"/>
  <c r="A14" i="6"/>
  <c r="A48" i="6"/>
  <c r="A49" i="6"/>
  <c r="A44" i="6"/>
  <c r="A45" i="6"/>
  <c r="A46" i="6"/>
  <c r="A47" i="6"/>
  <c r="A55" i="6"/>
  <c r="A2" i="6" l="1"/>
  <c r="A56" i="6" l="1"/>
  <c r="A29" i="6"/>
  <c r="A30" i="6"/>
  <c r="A31" i="6"/>
  <c r="A32" i="6"/>
  <c r="A33" i="6"/>
  <c r="A42" i="6"/>
  <c r="A43" i="6"/>
  <c r="A54" i="6"/>
  <c r="A99" i="6" l="1"/>
  <c r="A98" i="6"/>
  <c r="A97" i="6"/>
  <c r="A96" i="6"/>
  <c r="A89" i="6"/>
  <c r="A92" i="6"/>
  <c r="A93" i="6"/>
  <c r="A91" i="6"/>
  <c r="A94" i="6"/>
  <c r="A57" i="6"/>
  <c r="A58" i="6"/>
  <c r="A90" i="6" l="1"/>
  <c r="A86" i="6"/>
  <c r="A87" i="6"/>
  <c r="A88" i="6"/>
  <c r="A85" i="6"/>
  <c r="A74" i="6"/>
  <c r="A75" i="6"/>
  <c r="A76" i="6"/>
  <c r="A77" i="6"/>
  <c r="A78" i="6"/>
  <c r="A79" i="6"/>
  <c r="A80" i="6"/>
  <c r="A81" i="6"/>
  <c r="A82" i="6"/>
  <c r="A83" i="6"/>
  <c r="A84" i="6"/>
  <c r="A73" i="6"/>
  <c r="A72" i="6"/>
  <c r="A59" i="6"/>
  <c r="A6" i="6" l="1"/>
  <c r="F2" i="8"/>
  <c r="F3" i="8"/>
  <c r="F4" i="8"/>
  <c r="F5" i="8"/>
  <c r="F6" i="8"/>
  <c r="F7" i="8"/>
  <c r="F8" i="8"/>
  <c r="A95" i="6" l="1"/>
  <c r="A101" i="6" l="1"/>
  <c r="F6" i="12" l="1"/>
  <c r="F5" i="12"/>
  <c r="B5" i="12"/>
  <c r="B6" i="12"/>
  <c r="C4" i="12" l="1"/>
  <c r="G4" i="12"/>
  <c r="A26" i="6" l="1"/>
  <c r="A100" i="6"/>
  <c r="A60" i="6" l="1"/>
  <c r="A22" i="6" l="1"/>
  <c r="A23" i="6"/>
  <c r="A64" i="6" l="1"/>
  <c r="A65" i="6"/>
  <c r="A66" i="6"/>
  <c r="A67" i="6"/>
  <c r="A68" i="6"/>
  <c r="A69" i="6"/>
  <c r="A61" i="6"/>
  <c r="A62" i="6"/>
  <c r="A63" i="6"/>
  <c r="A70" i="6"/>
  <c r="A71" i="6" l="1"/>
  <c r="A3" i="6" l="1"/>
  <c r="A4" i="6"/>
  <c r="A5" i="6"/>
</calcChain>
</file>

<file path=xl/sharedStrings.xml><?xml version="1.0" encoding="utf-8"?>
<sst xmlns="http://schemas.openxmlformats.org/spreadsheetml/2006/main" count="203" uniqueCount="174">
  <si>
    <t xml:space="preserve">FEM file                         </t>
  </si>
  <si>
    <t xml:space="preserve">SOLN file                        </t>
  </si>
  <si>
    <t xml:space="preserve">Write intermediate results       </t>
  </si>
  <si>
    <t xml:space="preserve">Output Level                     </t>
  </si>
  <si>
    <t xml:space="preserve">Debug                            </t>
  </si>
  <si>
    <t xml:space="preserve">Initial Guess                    </t>
  </si>
  <si>
    <t xml:space="preserve">Time integration                 </t>
  </si>
  <si>
    <t xml:space="preserve"> steady</t>
  </si>
  <si>
    <t xml:space="preserve">Solution Algorithm               </t>
  </si>
  <si>
    <t xml:space="preserve">Number of Newton Iterations      </t>
  </si>
  <si>
    <t xml:space="preserve">Newton correction factor         </t>
  </si>
  <si>
    <t xml:space="preserve">Normalized Residual Tolerance    </t>
  </si>
  <si>
    <t>FEM File Specifications</t>
  </si>
  <si>
    <t>General Specifications</t>
  </si>
  <si>
    <t>Time Integration Specifications</t>
  </si>
  <si>
    <t>Solver Specifications</t>
  </si>
  <si>
    <t>Porous Saturation</t>
  </si>
  <si>
    <t>Bulk density of species in porous media</t>
  </si>
  <si>
    <t>Gas concentration of species in porous media</t>
  </si>
  <si>
    <t>Liquid concentration of species in porous media</t>
  </si>
  <si>
    <t>Gas phase convection vectors in porous media</t>
  </si>
  <si>
    <t>Porosity in deformable porous media</t>
  </si>
  <si>
    <t>Capillary pressure in porous media</t>
  </si>
  <si>
    <t>Langangian convection</t>
  </si>
  <si>
    <t>User-defined post processing</t>
  </si>
  <si>
    <t>Preconditioner</t>
  </si>
  <si>
    <t>Matrix scaling</t>
  </si>
  <si>
    <t>Matrix residual norm type</t>
  </si>
  <si>
    <t>Matrix output type</t>
  </si>
  <si>
    <t>Matrix factorization reuse</t>
  </si>
  <si>
    <t>Matrix factorization overlap</t>
  </si>
  <si>
    <t>Matrix auxiliary vector</t>
  </si>
  <si>
    <t>Matrix drop tolerance</t>
  </si>
  <si>
    <t>Matrix polynomial order</t>
  </si>
  <si>
    <t>Size of Krylov subspace</t>
  </si>
  <si>
    <t>Orthogonalization</t>
  </si>
  <si>
    <t>Maximum linear solve interations</t>
  </si>
  <si>
    <t>Residual ratio tolerance</t>
  </si>
  <si>
    <t>Pressure stabilization</t>
  </si>
  <si>
    <t>Pressure stabilization scaling</t>
  </si>
  <si>
    <t>Comments</t>
  </si>
  <si>
    <t>BC ID</t>
  </si>
  <si>
    <t>Inactive</t>
  </si>
  <si>
    <t>BC</t>
  </si>
  <si>
    <t>Type</t>
  </si>
  <si>
    <t>Boundary Name</t>
  </si>
  <si>
    <t>Boundary ID</t>
  </si>
  <si>
    <t>Name</t>
  </si>
  <si>
    <t>Set Type</t>
  </si>
  <si>
    <t>Porous</t>
  </si>
  <si>
    <t>Output EXODUS II file</t>
  </si>
  <si>
    <t>GUESS file</t>
  </si>
  <si>
    <t>soln.dat</t>
  </si>
  <si>
    <t>continuity</t>
  </si>
  <si>
    <t>div</t>
  </si>
  <si>
    <t>ms</t>
  </si>
  <si>
    <t>adv</t>
  </si>
  <si>
    <t>bnd</t>
  </si>
  <si>
    <t>dif</t>
  </si>
  <si>
    <t>src</t>
  </si>
  <si>
    <t>porous</t>
  </si>
  <si>
    <t>Material name</t>
  </si>
  <si>
    <t># of bulk species</t>
  </si>
  <si>
    <t>momentum-x</t>
  </si>
  <si>
    <t>momentum-y</t>
  </si>
  <si>
    <t>mesh-x</t>
  </si>
  <si>
    <t>mesh-y</t>
  </si>
  <si>
    <t>T</t>
  </si>
  <si>
    <t>Q2</t>
  </si>
  <si>
    <t>Differential equation</t>
  </si>
  <si>
    <t>Variable</t>
  </si>
  <si>
    <t>Galerkin Wt</t>
  </si>
  <si>
    <t>Interp Fn</t>
  </si>
  <si>
    <t>Isoparametric</t>
  </si>
  <si>
    <t>Cartesian</t>
  </si>
  <si>
    <t>Arbitrary</t>
  </si>
  <si>
    <t/>
  </si>
  <si>
    <t>Surface</t>
  </si>
  <si>
    <t>Primary material</t>
  </si>
  <si>
    <t>Secondary material</t>
  </si>
  <si>
    <t>No.</t>
  </si>
  <si>
    <t>Curves</t>
  </si>
  <si>
    <t>Prelim ID</t>
  </si>
  <si>
    <t>SetPrefix</t>
  </si>
  <si>
    <t>FALSE</t>
  </si>
  <si>
    <t>Coordinate System</t>
  </si>
  <si>
    <t>Element Mapping</t>
  </si>
  <si>
    <t>Mesh Motion</t>
  </si>
  <si>
    <t>Arguments</t>
  </si>
  <si>
    <t>Arg Expectations</t>
  </si>
  <si>
    <t>x</t>
  </si>
  <si>
    <t>interface</t>
  </si>
  <si>
    <t>top left T</t>
  </si>
  <si>
    <t>top right</t>
  </si>
  <si>
    <t>bottom right</t>
  </si>
  <si>
    <t>bottom left</t>
  </si>
  <si>
    <t>c1</t>
  </si>
  <si>
    <t>c2</t>
  </si>
  <si>
    <t>read_exoII_file guess.exoII</t>
  </si>
  <si>
    <t>Saved session</t>
  </si>
  <si>
    <t>Description</t>
  </si>
  <si>
    <t>Saved Session</t>
  </si>
  <si>
    <t>Commentary</t>
  </si>
  <si>
    <t>Custom SS?</t>
  </si>
  <si>
    <t>Inflow</t>
  </si>
  <si>
    <t>09-12-2018_sn-001</t>
  </si>
  <si>
    <t>A few very basic QCONV conditions</t>
  </si>
  <si>
    <t>09-12-2018_sn-002</t>
  </si>
  <si>
    <t>More comprehensive QCONV conditions</t>
  </si>
  <si>
    <t>Energy</t>
  </si>
  <si>
    <t>Momentum</t>
  </si>
  <si>
    <t>Capillary</t>
  </si>
  <si>
    <t>S-L</t>
  </si>
  <si>
    <t>Pulling</t>
  </si>
  <si>
    <t>Growth angle</t>
  </si>
  <si>
    <t>Melt ht</t>
  </si>
  <si>
    <t>Thermocapillary</t>
  </si>
  <si>
    <t>Triple pts</t>
  </si>
  <si>
    <t>Gaussian jet</t>
  </si>
  <si>
    <t>U</t>
  </si>
  <si>
    <t>Stream Function</t>
  </si>
  <si>
    <t>Streamwise normal stress</t>
  </si>
  <si>
    <t>Pressure contours</t>
  </si>
  <si>
    <t>First Invariant of Strain</t>
  </si>
  <si>
    <t>Second Invariant of Strain</t>
  </si>
  <si>
    <t>Third Invariant of Strain</t>
  </si>
  <si>
    <t>Mesh Dilatation</t>
  </si>
  <si>
    <t>Navier Stokes Residuals</t>
  </si>
  <si>
    <t>Moving Mesh Residuals</t>
  </si>
  <si>
    <t>Mass Diffusion Vectors</t>
  </si>
  <si>
    <t>Mass Fluxlines</t>
  </si>
  <si>
    <t>Energy Conduction Vectors</t>
  </si>
  <si>
    <t>Energy Fluxlines</t>
  </si>
  <si>
    <t>Time Derivatives</t>
  </si>
  <si>
    <t>Mesh Stress Tensor</t>
  </si>
  <si>
    <t>Mesh Strain Tensor</t>
  </si>
  <si>
    <t>10-02-2018_sn-001</t>
  </si>
  <si>
    <t>New lo-res mesh.  Only heating conditions.</t>
  </si>
  <si>
    <t>10-02-2018_sn-002</t>
  </si>
  <si>
    <t>Turned on momentum.  All mesh equations still off.</t>
  </si>
  <si>
    <t>10-02-2018_sn-003</t>
  </si>
  <si>
    <t>Turned on mesh, but w DX DY on all free boundaries.</t>
  </si>
  <si>
    <t>yes</t>
  </si>
  <si>
    <t>10-02-2018_sn-004</t>
  </si>
  <si>
    <t>Turn on capillary condition on UM and LM</t>
  </si>
  <si>
    <t>10-02-2018_sn-005</t>
  </si>
  <si>
    <t>10-02-2018_sn-006</t>
  </si>
  <si>
    <t>10-02-2018_sn-007</t>
  </si>
  <si>
    <t>Minor modification on heating data</t>
  </si>
  <si>
    <t>10-02-2018_sn-008</t>
  </si>
  <si>
    <t>Enabled Langrangian motion in solid</t>
  </si>
  <si>
    <t>water</t>
  </si>
  <si>
    <t>Q1</t>
  </si>
  <si>
    <t xml:space="preserve">delta_t </t>
  </si>
  <si>
    <t>Maximum number of time steps</t>
  </si>
  <si>
    <t>Maximum time</t>
  </si>
  <si>
    <t xml:space="preserve">Minimum time step </t>
  </si>
  <si>
    <t xml:space="preserve">Maximum time step </t>
  </si>
  <si>
    <t xml:space="preserve">Time step parameter </t>
  </si>
  <si>
    <t xml:space="preserve">Time step error </t>
  </si>
  <si>
    <t>Printing Frequency</t>
  </si>
  <si>
    <t>Initial Time</t>
  </si>
  <si>
    <t>1 1 1 0 1 0 0</t>
  </si>
  <si>
    <t>droplet.exoII</t>
  </si>
  <si>
    <t>soln.exoII</t>
  </si>
  <si>
    <t>contin.dat</t>
  </si>
  <si>
    <t>lu</t>
  </si>
  <si>
    <t>ls</t>
  </si>
  <si>
    <t>classical</t>
  </si>
  <si>
    <t>no</t>
  </si>
  <si>
    <t>12 2</t>
  </si>
  <si>
    <t>Modified Newton Tolerance</t>
  </si>
  <si>
    <t>1.9 1</t>
  </si>
  <si>
    <t>Top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</si>
</sst>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863013998250217"/>
                  <c:y val="-3.174650043744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'!!ScratchPad'!$B$2:$B$3</c:f>
              <c:numCache>
                <c:formatCode>General</c:formatCode>
                <c:ptCount val="2"/>
                <c:pt idx="0">
                  <c:v>-7</c:v>
                </c:pt>
                <c:pt idx="1">
                  <c:v>-0.78</c:v>
                </c:pt>
              </c:numCache>
            </c:numRef>
          </c:xVal>
          <c:yVal>
            <c:numRef>
              <c:f>'!!ScratchPad'!$C$2:$C$3</c:f>
              <c:numCache>
                <c:formatCode>General</c:formatCode>
                <c:ptCount val="2"/>
                <c:pt idx="0">
                  <c:v>2.5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1A-98E8-68D83309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81888"/>
        <c:axId val="834657584"/>
      </c:scatterChart>
      <c:valAx>
        <c:axId val="8406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7584"/>
        <c:crosses val="autoZero"/>
        <c:crossBetween val="midCat"/>
      </c:valAx>
      <c:valAx>
        <c:axId val="834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373359580052493E-2"/>
                  <c:y val="5.3289953339165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'!!ScratchPad'!$F$2:$F$3</c:f>
              <c:numCache>
                <c:formatCode>General</c:formatCode>
                <c:ptCount val="2"/>
                <c:pt idx="0">
                  <c:v>1.5</c:v>
                </c:pt>
                <c:pt idx="1">
                  <c:v>2.04</c:v>
                </c:pt>
              </c:numCache>
            </c:numRef>
          </c:xVal>
          <c:yVal>
            <c:numRef>
              <c:f>'!!ScratchPad'!$G$2:$G$3</c:f>
              <c:numCache>
                <c:formatCode>General</c:formatCode>
                <c:ptCount val="2"/>
                <c:pt idx="0">
                  <c:v>1.5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F-4CDD-971A-191D6598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35280"/>
        <c:axId val="841680448"/>
      </c:scatterChart>
      <c:valAx>
        <c:axId val="2909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80448"/>
        <c:crosses val="autoZero"/>
        <c:crossBetween val="midCat"/>
      </c:valAx>
      <c:valAx>
        <c:axId val="8416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I$1" lockText="1" noThreeD="1"/>
</file>

<file path=xl/ctrlProps/ctrlProp10.xml><?xml version="1.0" encoding="utf-8"?>
<formControlPr xmlns="http://schemas.microsoft.com/office/spreadsheetml/2009/9/main" objectType="CheckBox" fmlaLink="$C$10" lockText="1" noThreeD="1"/>
</file>

<file path=xl/ctrlProps/ctrlProp11.xml><?xml version="1.0" encoding="utf-8"?>
<formControlPr xmlns="http://schemas.microsoft.com/office/spreadsheetml/2009/9/main" objectType="CheckBox" fmlaLink="$C$11" lockText="1" noThreeD="1"/>
</file>

<file path=xl/ctrlProps/ctrlProp12.xml><?xml version="1.0" encoding="utf-8"?>
<formControlPr xmlns="http://schemas.microsoft.com/office/spreadsheetml/2009/9/main" objectType="CheckBox" fmlaLink="$C$12" lockText="1" noThreeD="1"/>
</file>

<file path=xl/ctrlProps/ctrlProp13.xml><?xml version="1.0" encoding="utf-8"?>
<formControlPr xmlns="http://schemas.microsoft.com/office/spreadsheetml/2009/9/main" objectType="CheckBox" fmlaLink="$C$13" lockText="1" noThreeD="1"/>
</file>

<file path=xl/ctrlProps/ctrlProp14.xml><?xml version="1.0" encoding="utf-8"?>
<formControlPr xmlns="http://schemas.microsoft.com/office/spreadsheetml/2009/9/main" objectType="CheckBox" fmlaLink="$C$14" lockText="1" noThreeD="1"/>
</file>

<file path=xl/ctrlProps/ctrlProp15.xml><?xml version="1.0" encoding="utf-8"?>
<formControlPr xmlns="http://schemas.microsoft.com/office/spreadsheetml/2009/9/main" objectType="CheckBox" fmlaLink="$C$15" lockText="1" noThreeD="1"/>
</file>

<file path=xl/ctrlProps/ctrlProp16.xml><?xml version="1.0" encoding="utf-8"?>
<formControlPr xmlns="http://schemas.microsoft.com/office/spreadsheetml/2009/9/main" objectType="CheckBox" fmlaLink="$C$16" lockText="1" noThreeD="1"/>
</file>

<file path=xl/ctrlProps/ctrlProp17.xml><?xml version="1.0" encoding="utf-8"?>
<formControlPr xmlns="http://schemas.microsoft.com/office/spreadsheetml/2009/9/main" objectType="CheckBox" fmlaLink="$C$17" lockText="1" noThreeD="1"/>
</file>

<file path=xl/ctrlProps/ctrlProp18.xml><?xml version="1.0" encoding="utf-8"?>
<formControlPr xmlns="http://schemas.microsoft.com/office/spreadsheetml/2009/9/main" objectType="CheckBox" fmlaLink="$G$2" lockText="1" noThreeD="1"/>
</file>

<file path=xl/ctrlProps/ctrlProp19.xml><?xml version="1.0" encoding="utf-8"?>
<formControlPr xmlns="http://schemas.microsoft.com/office/spreadsheetml/2009/9/main" objectType="CheckBox" fmlaLink="$G$3" lockText="1" noThreeD="1"/>
</file>

<file path=xl/ctrlProps/ctrlProp2.xml><?xml version="1.0" encoding="utf-8"?>
<formControlPr xmlns="http://schemas.microsoft.com/office/spreadsheetml/2009/9/main" objectType="CheckBox" checked="Checked" fmlaLink="$C$2" lockText="1" noThreeD="1"/>
</file>

<file path=xl/ctrlProps/ctrlProp20.xml><?xml version="1.0" encoding="utf-8"?>
<formControlPr xmlns="http://schemas.microsoft.com/office/spreadsheetml/2009/9/main" objectType="CheckBox" fmlaLink="$G$4" lockText="1" noThreeD="1"/>
</file>

<file path=xl/ctrlProps/ctrlProp21.xml><?xml version="1.0" encoding="utf-8"?>
<formControlPr xmlns="http://schemas.microsoft.com/office/spreadsheetml/2009/9/main" objectType="CheckBox" fmlaLink="$G$5" lockText="1" noThreeD="1"/>
</file>

<file path=xl/ctrlProps/ctrlProp22.xml><?xml version="1.0" encoding="utf-8"?>
<formControlPr xmlns="http://schemas.microsoft.com/office/spreadsheetml/2009/9/main" objectType="CheckBox" fmlaLink="$G$6" lockText="1" noThreeD="1"/>
</file>

<file path=xl/ctrlProps/ctrlProp23.xml><?xml version="1.0" encoding="utf-8"?>
<formControlPr xmlns="http://schemas.microsoft.com/office/spreadsheetml/2009/9/main" objectType="CheckBox" fmlaLink="$G$7" lockText="1" noThreeD="1"/>
</file>

<file path=xl/ctrlProps/ctrlProp24.xml><?xml version="1.0" encoding="utf-8"?>
<formControlPr xmlns="http://schemas.microsoft.com/office/spreadsheetml/2009/9/main" objectType="CheckBox" fmlaLink="$G$8" lockText="1" noThreeD="1"/>
</file>

<file path=xl/ctrlProps/ctrlProp25.xml><?xml version="1.0" encoding="utf-8"?>
<formControlPr xmlns="http://schemas.microsoft.com/office/spreadsheetml/2009/9/main" objectType="CheckBox" fmlaLink="$G$9" lockText="1" noThreeD="1"/>
</file>

<file path=xl/ctrlProps/ctrlProp26.xml><?xml version="1.0" encoding="utf-8"?>
<formControlPr xmlns="http://schemas.microsoft.com/office/spreadsheetml/2009/9/main" objectType="CheckBox" fmlaLink="$G$10" lockText="1" noThreeD="1"/>
</file>

<file path=xl/ctrlProps/ctrlProp3.xml><?xml version="1.0" encoding="utf-8"?>
<formControlPr xmlns="http://schemas.microsoft.com/office/spreadsheetml/2009/9/main" objectType="CheckBox" fmlaLink="$C$3" lockText="1" noThreeD="1"/>
</file>

<file path=xl/ctrlProps/ctrlProp4.xml><?xml version="1.0" encoding="utf-8"?>
<formControlPr xmlns="http://schemas.microsoft.com/office/spreadsheetml/2009/9/main" objectType="CheckBox" fmlaLink="$C$4" lockText="1" noThreeD="1"/>
</file>

<file path=xl/ctrlProps/ctrlProp5.xml><?xml version="1.0" encoding="utf-8"?>
<formControlPr xmlns="http://schemas.microsoft.com/office/spreadsheetml/2009/9/main" objectType="CheckBox" fmlaLink="$C$5" lockText="1" noThreeD="1"/>
</file>

<file path=xl/ctrlProps/ctrlProp6.xml><?xml version="1.0" encoding="utf-8"?>
<formControlPr xmlns="http://schemas.microsoft.com/office/spreadsheetml/2009/9/main" objectType="CheckBox" fmlaLink="$C$6" lockText="1" noThreeD="1"/>
</file>

<file path=xl/ctrlProps/ctrlProp7.xml><?xml version="1.0" encoding="utf-8"?>
<formControlPr xmlns="http://schemas.microsoft.com/office/spreadsheetml/2009/9/main" objectType="CheckBox" fmlaLink="$C$7" lockText="1" noThreeD="1"/>
</file>

<file path=xl/ctrlProps/ctrlProp8.xml><?xml version="1.0" encoding="utf-8"?>
<formControlPr xmlns="http://schemas.microsoft.com/office/spreadsheetml/2009/9/main" objectType="CheckBox" fmlaLink="$C$8" lockText="1" noThreeD="1"/>
</file>

<file path=xl/ctrlProps/ctrlProp9.xml><?xml version="1.0" encoding="utf-8"?>
<formControlPr xmlns="http://schemas.microsoft.com/office/spreadsheetml/2009/9/main" objectType="CheckBox" fmlaLink="$C$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8</xdr:row>
      <xdr:rowOff>9525</xdr:rowOff>
    </xdr:from>
    <xdr:to>
      <xdr:col>7</xdr:col>
      <xdr:colOff>590550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9</xdr:row>
      <xdr:rowOff>76200</xdr:rowOff>
    </xdr:from>
    <xdr:to>
      <xdr:col>15</xdr:col>
      <xdr:colOff>23812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0</xdr:row>
          <xdr:rowOff>0</xdr:rowOff>
        </xdr:from>
        <xdr:to>
          <xdr:col>9</xdr:col>
          <xdr:colOff>533400</xdr:colOff>
          <xdr:row>1</xdr:row>
          <xdr:rowOff>19050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 ID?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</xdr:row>
          <xdr:rowOff>0</xdr:rowOff>
        </xdr:from>
        <xdr:to>
          <xdr:col>2</xdr:col>
          <xdr:colOff>419100</xdr:colOff>
          <xdr:row>2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2</xdr:row>
          <xdr:rowOff>0</xdr:rowOff>
        </xdr:from>
        <xdr:to>
          <xdr:col>2</xdr:col>
          <xdr:colOff>419100</xdr:colOff>
          <xdr:row>3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3</xdr:row>
          <xdr:rowOff>0</xdr:rowOff>
        </xdr:from>
        <xdr:to>
          <xdr:col>2</xdr:col>
          <xdr:colOff>419100</xdr:colOff>
          <xdr:row>4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7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4</xdr:row>
          <xdr:rowOff>0</xdr:rowOff>
        </xdr:from>
        <xdr:to>
          <xdr:col>2</xdr:col>
          <xdr:colOff>419100</xdr:colOff>
          <xdr:row>5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7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5</xdr:row>
          <xdr:rowOff>0</xdr:rowOff>
        </xdr:from>
        <xdr:to>
          <xdr:col>2</xdr:col>
          <xdr:colOff>419100</xdr:colOff>
          <xdr:row>6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7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6</xdr:row>
          <xdr:rowOff>0</xdr:rowOff>
        </xdr:from>
        <xdr:to>
          <xdr:col>2</xdr:col>
          <xdr:colOff>419100</xdr:colOff>
          <xdr:row>7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7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7</xdr:row>
          <xdr:rowOff>0</xdr:rowOff>
        </xdr:from>
        <xdr:to>
          <xdr:col>2</xdr:col>
          <xdr:colOff>419100</xdr:colOff>
          <xdr:row>8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7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8</xdr:row>
          <xdr:rowOff>0</xdr:rowOff>
        </xdr:from>
        <xdr:to>
          <xdr:col>2</xdr:col>
          <xdr:colOff>419100</xdr:colOff>
          <xdr:row>9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7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9</xdr:row>
          <xdr:rowOff>0</xdr:rowOff>
        </xdr:from>
        <xdr:to>
          <xdr:col>2</xdr:col>
          <xdr:colOff>419100</xdr:colOff>
          <xdr:row>10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7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10</xdr:row>
          <xdr:rowOff>0</xdr:rowOff>
        </xdr:from>
        <xdr:to>
          <xdr:col>2</xdr:col>
          <xdr:colOff>419100</xdr:colOff>
          <xdr:row>11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7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11</xdr:row>
          <xdr:rowOff>0</xdr:rowOff>
        </xdr:from>
        <xdr:to>
          <xdr:col>2</xdr:col>
          <xdr:colOff>419100</xdr:colOff>
          <xdr:row>12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7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12</xdr:row>
          <xdr:rowOff>0</xdr:rowOff>
        </xdr:from>
        <xdr:to>
          <xdr:col>2</xdr:col>
          <xdr:colOff>419100</xdr:colOff>
          <xdr:row>13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7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13</xdr:row>
          <xdr:rowOff>0</xdr:rowOff>
        </xdr:from>
        <xdr:to>
          <xdr:col>2</xdr:col>
          <xdr:colOff>419100</xdr:colOff>
          <xdr:row>14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7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14</xdr:row>
          <xdr:rowOff>0</xdr:rowOff>
        </xdr:from>
        <xdr:to>
          <xdr:col>2</xdr:col>
          <xdr:colOff>419100</xdr:colOff>
          <xdr:row>15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7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15</xdr:row>
          <xdr:rowOff>0</xdr:rowOff>
        </xdr:from>
        <xdr:to>
          <xdr:col>2</xdr:col>
          <xdr:colOff>419100</xdr:colOff>
          <xdr:row>16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7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1905000</xdr:colOff>
          <xdr:row>16</xdr:row>
          <xdr:rowOff>0</xdr:rowOff>
        </xdr:from>
        <xdr:to>
          <xdr:col>2</xdr:col>
          <xdr:colOff>419100</xdr:colOff>
          <xdr:row>17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7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1</xdr:row>
          <xdr:rowOff>0</xdr:rowOff>
        </xdr:from>
        <xdr:to>
          <xdr:col>6</xdr:col>
          <xdr:colOff>400050</xdr:colOff>
          <xdr:row>2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7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2</xdr:row>
          <xdr:rowOff>0</xdr:rowOff>
        </xdr:from>
        <xdr:to>
          <xdr:col>6</xdr:col>
          <xdr:colOff>400050</xdr:colOff>
          <xdr:row>3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7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3</xdr:row>
          <xdr:rowOff>0</xdr:rowOff>
        </xdr:from>
        <xdr:to>
          <xdr:col>6</xdr:col>
          <xdr:colOff>400050</xdr:colOff>
          <xdr:row>4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4</xdr:row>
          <xdr:rowOff>0</xdr:rowOff>
        </xdr:from>
        <xdr:to>
          <xdr:col>6</xdr:col>
          <xdr:colOff>400050</xdr:colOff>
          <xdr:row>5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5</xdr:row>
          <xdr:rowOff>0</xdr:rowOff>
        </xdr:from>
        <xdr:to>
          <xdr:col>6</xdr:col>
          <xdr:colOff>400050</xdr:colOff>
          <xdr:row>6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6</xdr:row>
          <xdr:rowOff>0</xdr:rowOff>
        </xdr:from>
        <xdr:to>
          <xdr:col>6</xdr:col>
          <xdr:colOff>400050</xdr:colOff>
          <xdr:row>7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7</xdr:row>
          <xdr:rowOff>0</xdr:rowOff>
        </xdr:from>
        <xdr:to>
          <xdr:col>6</xdr:col>
          <xdr:colOff>400050</xdr:colOff>
          <xdr:row>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8</xdr:row>
          <xdr:rowOff>0</xdr:rowOff>
        </xdr:from>
        <xdr:to>
          <xdr:col>6</xdr:col>
          <xdr:colOff>400050</xdr:colOff>
          <xdr:row>9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2895600</xdr:colOff>
          <xdr:row>9</xdr:row>
          <xdr:rowOff>0</xdr:rowOff>
        </xdr:from>
        <xdr:to>
          <xdr:col>6</xdr:col>
          <xdr:colOff>400050</xdr:colOff>
          <xdr:row>10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ropbox/UMN/Research/Projects/THRG_G1/C2D/THRG_C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ropbox/P-Research/Gopyxl/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Commands"/>
      <sheetName val="Boundary Conditions"/>
      <sheetName val="!!Heating Data"/>
      <sheetName val="Characteristic Dimensions"/>
      <sheetName val="!!Pull rate"/>
      <sheetName val="Custom Lines"/>
      <sheetName val="!!Interface Vertices"/>
      <sheetName val="!!Material Properties"/>
      <sheetName val="Material Properties"/>
      <sheetName val="Materials"/>
      <sheetName val="Boundaries"/>
      <sheetName val="!!Regions"/>
      <sheetName val="Vertices"/>
      <sheetName val="Discretization"/>
      <sheetName val="Index_BC"/>
      <sheetName val="Index_cm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_BC"/>
      <sheetName val="Index_Param"/>
      <sheetName val="Index_DE"/>
    </sheetNames>
    <definedNames>
      <definedName name="DE_table" refersTo="='Index_DE'!$A:$A"/>
    </definedNames>
    <sheetDataSet>
      <sheetData sheetId="0">
        <row r="1">
          <cell r="A1" t="str">
            <v>Condition</v>
          </cell>
        </row>
        <row r="2">
          <cell r="A2" t="str">
            <v>CATEGORY</v>
          </cell>
        </row>
        <row r="3">
          <cell r="A3" t="str">
            <v>API</v>
          </cell>
        </row>
        <row r="4">
          <cell r="A4" t="str">
            <v>API_PLANE_TRAN</v>
          </cell>
        </row>
        <row r="5">
          <cell r="A5" t="str">
            <v>APR</v>
          </cell>
        </row>
        <row r="6">
          <cell r="A6" t="str">
            <v>APR_PLANE_TRAN</v>
          </cell>
        </row>
        <row r="7">
          <cell r="A7" t="str">
            <v>BLAKE_DIRICHLET</v>
          </cell>
        </row>
        <row r="8">
          <cell r="A8" t="str">
            <v>CA</v>
          </cell>
        </row>
        <row r="9">
          <cell r="A9" t="str">
            <v>CA_EDGE</v>
          </cell>
        </row>
        <row r="10">
          <cell r="A10" t="str">
            <v>CA_EDGE_CURVE</v>
          </cell>
        </row>
        <row r="11">
          <cell r="A11" t="str">
            <v>CA_EDGE_CURVE_INT</v>
          </cell>
        </row>
        <row r="12">
          <cell r="A12" t="str">
            <v>CA_EDGE_INT</v>
          </cell>
        </row>
        <row r="13">
          <cell r="A13" t="str">
            <v>CA_EDGE_OR_FIX</v>
          </cell>
        </row>
        <row r="14">
          <cell r="A14" t="str">
            <v>CA_OR_FIX</v>
          </cell>
        </row>
        <row r="15">
          <cell r="A15" t="str">
            <v>CAP_ENDFORCE</v>
          </cell>
        </row>
        <row r="16">
          <cell r="A16" t="str">
            <v>CAP_ENDFORCE_SCALAR</v>
          </cell>
        </row>
        <row r="17">
          <cell r="A17" t="str">
            <v>CAP_RECOIL_PRESS</v>
          </cell>
        </row>
        <row r="18">
          <cell r="A18" t="str">
            <v>CAP_REPULSE</v>
          </cell>
        </row>
        <row r="19">
          <cell r="A19" t="str">
            <v>CAPILLARY</v>
          </cell>
        </row>
        <row r="20">
          <cell r="A20" t="str">
            <v>CAPILLARY_SHEAR_VISC</v>
          </cell>
        </row>
        <row r="21">
          <cell r="A21" t="str">
            <v>CONT_NORM_VEL</v>
          </cell>
        </row>
        <row r="22">
          <cell r="A22" t="str">
            <v>CONT_TANG_VEL</v>
          </cell>
        </row>
        <row r="23">
          <cell r="A23" t="str">
            <v>COX_DIRICHLET</v>
          </cell>
        </row>
        <row r="24">
          <cell r="A24" t="str">
            <v>CURRENT</v>
          </cell>
        </row>
        <row r="25">
          <cell r="A25" t="str">
            <v>CURRENT_BV</v>
          </cell>
        </row>
        <row r="26">
          <cell r="A26" t="str">
            <v>CURRENT_HOR</v>
          </cell>
        </row>
        <row r="27">
          <cell r="A27" t="str">
            <v>CURRENT_ORR</v>
          </cell>
        </row>
        <row r="28">
          <cell r="A28" t="str">
            <v>CURRENT_USER</v>
          </cell>
        </row>
        <row r="29">
          <cell r="A29" t="str">
            <v>DARCY_CONTINUOUS</v>
          </cell>
        </row>
        <row r="30">
          <cell r="A30" t="str">
            <v>DISCONTINUOUS_VELO</v>
          </cell>
        </row>
        <row r="31">
          <cell r="A31" t="str">
            <v>DISTNG</v>
          </cell>
        </row>
        <row r="32">
          <cell r="A32" t="str">
            <v>DX</v>
          </cell>
        </row>
        <row r="33">
          <cell r="A33" t="str">
            <v>DX_RS</v>
          </cell>
        </row>
        <row r="34">
          <cell r="A34" t="str">
            <v>DXDISTNG</v>
          </cell>
        </row>
        <row r="35">
          <cell r="A35" t="str">
            <v>DXUSER</v>
          </cell>
        </row>
        <row r="36">
          <cell r="A36" t="str">
            <v>DY</v>
          </cell>
        </row>
        <row r="37">
          <cell r="A37" t="str">
            <v>DY_RS</v>
          </cell>
        </row>
        <row r="38">
          <cell r="A38" t="str">
            <v>DYDISTNG</v>
          </cell>
        </row>
        <row r="39">
          <cell r="A39" t="str">
            <v>DYUSER</v>
          </cell>
        </row>
        <row r="40">
          <cell r="A40" t="str">
            <v>DZ</v>
          </cell>
        </row>
        <row r="41">
          <cell r="A41" t="str">
            <v>DZ_RS</v>
          </cell>
        </row>
        <row r="42">
          <cell r="A42" t="str">
            <v>DZDISTNG</v>
          </cell>
        </row>
        <row r="43">
          <cell r="A43" t="str">
            <v>DZUSER</v>
          </cell>
        </row>
        <row r="44">
          <cell r="A44" t="str">
            <v>ELEC_TRACTION</v>
          </cell>
        </row>
        <row r="45">
          <cell r="A45" t="str">
            <v>F</v>
          </cell>
        </row>
        <row r="46">
          <cell r="A46" t="str">
            <v>F1</v>
          </cell>
        </row>
        <row r="47">
          <cell r="A47" t="str">
            <v>F2</v>
          </cell>
        </row>
        <row r="48">
          <cell r="A48" t="str">
            <v>F3</v>
          </cell>
        </row>
        <row r="49">
          <cell r="A49" t="str">
            <v>F4</v>
          </cell>
        </row>
        <row r="50">
          <cell r="A50" t="str">
            <v>F5</v>
          </cell>
        </row>
        <row r="51">
          <cell r="A51" t="str">
            <v>FILL_CA</v>
          </cell>
        </row>
        <row r="52">
          <cell r="A52" t="str">
            <v>FILL_INLET</v>
          </cell>
        </row>
        <row r="53">
          <cell r="A53" t="str">
            <v>FLOW_GRADV</v>
          </cell>
        </row>
        <row r="54">
          <cell r="A54" t="str">
            <v>FLOW_HYDROSTATIC</v>
          </cell>
        </row>
        <row r="55">
          <cell r="A55" t="str">
            <v>FLOW_PRESS_USER</v>
          </cell>
        </row>
        <row r="56">
          <cell r="A56" t="str">
            <v>FLOW_PRESSURE</v>
          </cell>
        </row>
        <row r="57">
          <cell r="A57" t="str">
            <v>FLOW_STRESSNOBC</v>
          </cell>
        </row>
        <row r="58">
          <cell r="A58" t="str">
            <v>FLOWRATE</v>
          </cell>
        </row>
        <row r="59">
          <cell r="A59" t="str">
            <v>FLUID_SOLID</v>
          </cell>
        </row>
        <row r="60">
          <cell r="A60" t="str">
            <v>FLUID_SOLID_RS</v>
          </cell>
        </row>
        <row r="61">
          <cell r="A61" t="str">
            <v>FORCE</v>
          </cell>
        </row>
        <row r="62">
          <cell r="A62" t="str">
            <v>FORCE_RS</v>
          </cell>
        </row>
        <row r="63">
          <cell r="A63" t="str">
            <v>FORCE_USER</v>
          </cell>
        </row>
        <row r="64">
          <cell r="A64" t="str">
            <v>FORCE_USER_RS</v>
          </cell>
        </row>
        <row r="65">
          <cell r="A65" t="str">
            <v>FRICTION</v>
          </cell>
        </row>
        <row r="66">
          <cell r="A66" t="str">
            <v>FRICTION_RS</v>
          </cell>
        </row>
        <row r="67">
          <cell r="A67" t="str">
            <v>G11</v>
          </cell>
        </row>
        <row r="68">
          <cell r="A68" t="str">
            <v>G12</v>
          </cell>
        </row>
        <row r="69">
          <cell r="A69" t="str">
            <v>G13</v>
          </cell>
        </row>
        <row r="70">
          <cell r="A70" t="str">
            <v>G21</v>
          </cell>
        </row>
        <row r="71">
          <cell r="A71" t="str">
            <v>G22</v>
          </cell>
        </row>
        <row r="72">
          <cell r="A72" t="str">
            <v>G23</v>
          </cell>
        </row>
        <row r="73">
          <cell r="A73" t="str">
            <v>G31</v>
          </cell>
        </row>
        <row r="74">
          <cell r="A74" t="str">
            <v>G32</v>
          </cell>
        </row>
        <row r="75">
          <cell r="A75" t="str">
            <v>G33</v>
          </cell>
        </row>
        <row r="76">
          <cell r="A76" t="str">
            <v>GD_CIRC</v>
          </cell>
        </row>
        <row r="77">
          <cell r="A77" t="str">
            <v>GD_CONST</v>
          </cell>
        </row>
        <row r="78">
          <cell r="A78" t="str">
            <v>GD_LINEAR</v>
          </cell>
        </row>
        <row r="79">
          <cell r="A79" t="str">
            <v>GD_PARAB</v>
          </cell>
        </row>
        <row r="80">
          <cell r="A80" t="str">
            <v>GD_POLYN</v>
          </cell>
        </row>
        <row r="81">
          <cell r="A81" t="str">
            <v>GD_TABLE</v>
          </cell>
        </row>
        <row r="82">
          <cell r="A82" t="str">
            <v>GD_TIME</v>
          </cell>
        </row>
        <row r="83">
          <cell r="A83" t="str">
            <v>GEOM</v>
          </cell>
        </row>
        <row r="84">
          <cell r="A84" t="str">
            <v>GEOMX</v>
          </cell>
        </row>
        <row r="85">
          <cell r="A85" t="str">
            <v>GEOMY</v>
          </cell>
        </row>
        <row r="86">
          <cell r="A86" t="str">
            <v>GEOMZ</v>
          </cell>
        </row>
        <row r="87">
          <cell r="A87" t="str">
            <v>GRAD_LUB_PRESS</v>
          </cell>
        </row>
        <row r="88">
          <cell r="A88" t="str">
            <v>HOFFMAN_DIRICHLET</v>
          </cell>
        </row>
        <row r="89">
          <cell r="A89" t="str">
            <v>HYDROSTATIC_SYMM</v>
          </cell>
        </row>
        <row r="90">
          <cell r="A90" t="str">
            <v>IS_EQUIL_PSEUDORXN</v>
          </cell>
        </row>
        <row r="91">
          <cell r="A91" t="str">
            <v>KIN_CHEM</v>
          </cell>
        </row>
        <row r="92">
          <cell r="A92" t="str">
            <v>KIN_DISPLACEMENT</v>
          </cell>
        </row>
        <row r="93">
          <cell r="A93" t="str">
            <v>KIN_DISPLACEMENT_COLLOC</v>
          </cell>
        </row>
        <row r="94">
          <cell r="A94" t="str">
            <v>KIN_DISPLACEMENT_PETROV</v>
          </cell>
        </row>
        <row r="95">
          <cell r="A95" t="str">
            <v>KIN_LEAK</v>
          </cell>
        </row>
        <row r="96">
          <cell r="A96" t="str">
            <v>KINEMATIC</v>
          </cell>
        </row>
        <row r="97">
          <cell r="A97" t="str">
            <v>KINEMATIC_COLLOC</v>
          </cell>
        </row>
        <row r="98">
          <cell r="A98" t="str">
            <v>KINEMATIC_DISC</v>
          </cell>
        </row>
        <row r="99">
          <cell r="A99" t="str">
            <v>KINEMATIC_EDGE</v>
          </cell>
        </row>
        <row r="100">
          <cell r="A100" t="str">
            <v>KINEMATIC_PETROV</v>
          </cell>
        </row>
        <row r="101">
          <cell r="A101" t="str">
            <v>KINEMATIC_SPECIES</v>
          </cell>
        </row>
        <row r="102">
          <cell r="A102" t="str">
            <v>LAGRANGE_NO_SLIP</v>
          </cell>
        </row>
        <row r="103">
          <cell r="A103" t="str">
            <v>LATENT_HEAT</v>
          </cell>
        </row>
        <row r="104">
          <cell r="A104" t="str">
            <v>LATENT_HEAT_INTERNAL</v>
          </cell>
        </row>
        <row r="105">
          <cell r="A105" t="str">
            <v>LINEAR_WETTING_SIC</v>
          </cell>
        </row>
        <row r="106">
          <cell r="A106" t="str">
            <v>LS_ADC</v>
          </cell>
        </row>
        <row r="107">
          <cell r="A107" t="str">
            <v>LS_CA_H</v>
          </cell>
        </row>
        <row r="108">
          <cell r="A108" t="str">
            <v>LS_CAPILLARY</v>
          </cell>
        </row>
        <row r="109">
          <cell r="A109" t="str">
            <v>LS_FLOW_PRESSURE</v>
          </cell>
        </row>
        <row r="110">
          <cell r="A110" t="str">
            <v>LS_FLUID_SOLID_CONTACT</v>
          </cell>
        </row>
        <row r="111">
          <cell r="A111" t="str">
            <v>LS_INLET</v>
          </cell>
        </row>
        <row r="112">
          <cell r="A112" t="str">
            <v>LS_NO_SLIP</v>
          </cell>
        </row>
        <row r="113">
          <cell r="A113" t="str">
            <v>LS_Q</v>
          </cell>
        </row>
        <row r="114">
          <cell r="A114" t="str">
            <v>LS_QLASER</v>
          </cell>
        </row>
        <row r="115">
          <cell r="A115" t="str">
            <v>LS_QRAD</v>
          </cell>
        </row>
        <row r="116">
          <cell r="A116" t="str">
            <v>LS_QVAPOR</v>
          </cell>
        </row>
        <row r="117">
          <cell r="A117" t="str">
            <v>LS_RECOIL_PRESSURE</v>
          </cell>
        </row>
        <row r="118">
          <cell r="A118" t="str">
            <v>LS_VAPOR</v>
          </cell>
        </row>
        <row r="119">
          <cell r="A119" t="str">
            <v>LS_YFLUX</v>
          </cell>
        </row>
        <row r="120">
          <cell r="A120" t="str">
            <v>LUB_PRESS</v>
          </cell>
        </row>
        <row r="121">
          <cell r="A121" t="str">
            <v>LUBP_SH_FP_FLUX</v>
          </cell>
        </row>
        <row r="122">
          <cell r="A122" t="str">
            <v>LUBP_SH_FP_MATCH</v>
          </cell>
        </row>
        <row r="123">
          <cell r="A123" t="str">
            <v>MOVING_CA</v>
          </cell>
        </row>
        <row r="124">
          <cell r="A124" t="str">
            <v>MOVING_PLANE</v>
          </cell>
        </row>
        <row r="125">
          <cell r="A125" t="str">
            <v>NO_SLIP</v>
          </cell>
        </row>
        <row r="126">
          <cell r="A126" t="str">
            <v>NO_SLIP_RS</v>
          </cell>
        </row>
        <row r="127">
          <cell r="A127" t="str">
            <v>NORM_FORCE</v>
          </cell>
        </row>
        <row r="128">
          <cell r="A128" t="str">
            <v>NORM_FORCE_RS</v>
          </cell>
        </row>
        <row r="129">
          <cell r="A129" t="str">
            <v>OVERSET_FLUID_SOLID</v>
          </cell>
        </row>
        <row r="130">
          <cell r="A130" t="str">
            <v>OVERSET_SOLID_FLUID</v>
          </cell>
        </row>
        <row r="131">
          <cell r="A131" t="str">
            <v>P</v>
          </cell>
        </row>
        <row r="132">
          <cell r="A132" t="str">
            <v>P_LIQ_USER</v>
          </cell>
        </row>
        <row r="133">
          <cell r="A133" t="str">
            <v>PF_CAPILLARY</v>
          </cell>
        </row>
        <row r="134">
          <cell r="A134" t="str">
            <v>PLANE</v>
          </cell>
        </row>
        <row r="135">
          <cell r="A135" t="str">
            <v>PLANEX</v>
          </cell>
        </row>
        <row r="136">
          <cell r="A136" t="str">
            <v>PLANEY</v>
          </cell>
        </row>
        <row r="137">
          <cell r="A137" t="str">
            <v>PLANEZ</v>
          </cell>
        </row>
        <row r="138">
          <cell r="A138" t="str">
            <v>POROUS_CONV</v>
          </cell>
        </row>
        <row r="139">
          <cell r="A139" t="str">
            <v>POROUS_FLUX</v>
          </cell>
        </row>
        <row r="140">
          <cell r="A140" t="str">
            <v>POROUS_GAS</v>
          </cell>
        </row>
        <row r="141">
          <cell r="A141" t="str">
            <v>POROUS_GAS_FLUX_CONST</v>
          </cell>
        </row>
        <row r="142">
          <cell r="A142" t="str">
            <v>POROUS_GAS_PRESSURE</v>
          </cell>
        </row>
        <row r="143">
          <cell r="A143" t="str">
            <v>POROUS_LIQ_FLUX_CONST</v>
          </cell>
        </row>
        <row r="144">
          <cell r="A144" t="str">
            <v>POROUS_LIQ_PRESSURE</v>
          </cell>
        </row>
        <row r="145">
          <cell r="A145" t="str">
            <v>POROUS_PRESSURE</v>
          </cell>
        </row>
        <row r="146">
          <cell r="A146" t="str">
            <v>POROUS_TEMPERATURE</v>
          </cell>
        </row>
        <row r="147">
          <cell r="A147" t="str">
            <v>PRESSURE DATUM</v>
          </cell>
        </row>
        <row r="148">
          <cell r="A148" t="str">
            <v>PRESSURE_USER</v>
          </cell>
        </row>
        <row r="149">
          <cell r="A149" t="str">
            <v>PSPG</v>
          </cell>
        </row>
        <row r="150">
          <cell r="A150" t="str">
            <v>Q_LASER_WELD</v>
          </cell>
        </row>
        <row r="151">
          <cell r="A151" t="str">
            <v>Q_VAPOR_BC</v>
          </cell>
        </row>
        <row r="152">
          <cell r="A152" t="str">
            <v>Q_VELO_SLIP</v>
          </cell>
        </row>
        <row r="153">
          <cell r="A153" t="str">
            <v>QCONV</v>
          </cell>
        </row>
        <row r="154">
          <cell r="A154" t="str">
            <v>QRAD</v>
          </cell>
        </row>
        <row r="155">
          <cell r="A155" t="str">
            <v>QRAD_GAUSS</v>
          </cell>
        </row>
        <row r="156">
          <cell r="A156" t="str">
            <v>QSIDE</v>
          </cell>
        </row>
        <row r="157">
          <cell r="A157" t="str">
            <v>QUSER</v>
          </cell>
        </row>
        <row r="158">
          <cell r="A158" t="str">
            <v>REP_FORCE</v>
          </cell>
        </row>
        <row r="159">
          <cell r="A159" t="str">
            <v>REP_FORCE_RS</v>
          </cell>
        </row>
        <row r="160">
          <cell r="A160" t="str">
            <v>S11</v>
          </cell>
        </row>
        <row r="161">
          <cell r="A161" t="str">
            <v>S12</v>
          </cell>
        </row>
        <row r="162">
          <cell r="A162" t="str">
            <v>S13</v>
          </cell>
        </row>
        <row r="163">
          <cell r="A163" t="str">
            <v>S22</v>
          </cell>
        </row>
        <row r="164">
          <cell r="A164" t="str">
            <v>S23</v>
          </cell>
        </row>
        <row r="165">
          <cell r="A165" t="str">
            <v>S33</v>
          </cell>
        </row>
        <row r="166">
          <cell r="A166" t="str">
            <v>SDC_KIN_SF</v>
          </cell>
        </row>
        <row r="167">
          <cell r="A167" t="str">
            <v>SDC_STEFANFLOW</v>
          </cell>
        </row>
        <row r="168">
          <cell r="A168" t="str">
            <v>SH</v>
          </cell>
        </row>
        <row r="169">
          <cell r="A169" t="str">
            <v>SH_FLUID_STRESS</v>
          </cell>
        </row>
        <row r="170">
          <cell r="A170" t="str">
            <v>SH_K</v>
          </cell>
        </row>
        <row r="171">
          <cell r="A171" t="str">
            <v>SH_TENS</v>
          </cell>
        </row>
        <row r="172">
          <cell r="A172" t="str">
            <v>SHARP_BLAKE_VELOCITY</v>
          </cell>
        </row>
        <row r="173">
          <cell r="A173" t="str">
            <v>SHARP_CA_2D</v>
          </cell>
        </row>
        <row r="174">
          <cell r="A174" t="str">
            <v>SHARP_COX_VELOCITY</v>
          </cell>
        </row>
        <row r="175">
          <cell r="A175" t="str">
            <v>SHARP_HOFFMAN_VELOCITY</v>
          </cell>
        </row>
        <row r="176">
          <cell r="A176" t="str">
            <v>SHARP_WETLIN_VELOCITY</v>
          </cell>
        </row>
        <row r="177">
          <cell r="A177" t="str">
            <v>SHEET_ENDSLOPE</v>
          </cell>
        </row>
        <row r="178">
          <cell r="A178" t="str">
            <v>SHELL_FILMH</v>
          </cell>
        </row>
        <row r="179">
          <cell r="A179" t="str">
            <v>SHELL_FILMP</v>
          </cell>
        </row>
        <row r="180">
          <cell r="A180" t="str">
            <v>SHELL_GRAD_FH</v>
          </cell>
        </row>
        <row r="181">
          <cell r="A181" t="str">
            <v>SHELL_GRAD_FH_NOBC</v>
          </cell>
        </row>
        <row r="182">
          <cell r="A182" t="str">
            <v>SHELL_GRAD_FP</v>
          </cell>
        </row>
        <row r="183">
          <cell r="A183" t="str">
            <v>SHELL_GRAD_FP_NOBC</v>
          </cell>
        </row>
        <row r="184">
          <cell r="A184" t="str">
            <v>SHELL_GRAD_PC</v>
          </cell>
        </row>
        <row r="185">
          <cell r="A185" t="str">
            <v>SHELL_LUBP_SOLID</v>
          </cell>
        </row>
        <row r="186">
          <cell r="A186" t="str">
            <v>SHELL_OPEN_PRESS</v>
          </cell>
        </row>
        <row r="187">
          <cell r="A187" t="str">
            <v>SHELL_OPEN_PRESS_2</v>
          </cell>
        </row>
        <row r="188">
          <cell r="A188" t="str">
            <v>SHELL_PARTC</v>
          </cell>
        </row>
        <row r="189">
          <cell r="A189" t="str">
            <v>SHELL_SURFACE_CHARGE</v>
          </cell>
        </row>
        <row r="190">
          <cell r="A190" t="str">
            <v>SHELL_SURFACE_CHARGE_SIC</v>
          </cell>
        </row>
        <row r="191">
          <cell r="A191" t="str">
            <v>SHELL_TEMP</v>
          </cell>
        </row>
        <row r="192">
          <cell r="A192" t="str">
            <v>SLOPE</v>
          </cell>
        </row>
        <row r="193">
          <cell r="A193" t="str">
            <v>SLOPEX</v>
          </cell>
        </row>
        <row r="194">
          <cell r="A194" t="str">
            <v>SLOPEY</v>
          </cell>
        </row>
        <row r="195">
          <cell r="A195" t="str">
            <v>SLOPEZ</v>
          </cell>
        </row>
        <row r="196">
          <cell r="A196" t="str">
            <v>SOLID_FLUID</v>
          </cell>
        </row>
        <row r="197">
          <cell r="A197" t="str">
            <v>SOLID_FLUID_RS</v>
          </cell>
        </row>
        <row r="198">
          <cell r="A198" t="str">
            <v>SPLINE</v>
          </cell>
        </row>
        <row r="199">
          <cell r="A199" t="str">
            <v>SPLINE_RS</v>
          </cell>
        </row>
        <row r="200">
          <cell r="A200" t="str">
            <v>SPLINEX</v>
          </cell>
        </row>
        <row r="201">
          <cell r="A201" t="str">
            <v>SPLINEY</v>
          </cell>
        </row>
        <row r="202">
          <cell r="A202" t="str">
            <v>SPLINEZ</v>
          </cell>
        </row>
        <row r="203">
          <cell r="A203" t="str">
            <v>SURFACE_CHARGE</v>
          </cell>
        </row>
        <row r="204">
          <cell r="A204" t="str">
            <v>SURFACE_ELECTRIC_FIELD</v>
          </cell>
        </row>
        <row r="205">
          <cell r="A205" t="str">
            <v>SURFTANG_EDGE</v>
          </cell>
        </row>
        <row r="206">
          <cell r="A206" t="str">
            <v>SURFTANG_SCALAR_EDGE</v>
          </cell>
        </row>
        <row r="207">
          <cell r="A207" t="str">
            <v>T</v>
          </cell>
        </row>
        <row r="208">
          <cell r="A208" t="str">
            <v>T_CONTACT_RESIS</v>
          </cell>
        </row>
        <row r="209">
          <cell r="A209" t="str">
            <v>T_CONTACT_RESIS_2</v>
          </cell>
        </row>
        <row r="210">
          <cell r="A210" t="str">
            <v>T_USER</v>
          </cell>
        </row>
        <row r="211">
          <cell r="A211" t="str">
            <v>TENSION_SHEET</v>
          </cell>
        </row>
        <row r="212">
          <cell r="A212" t="str">
            <v>U</v>
          </cell>
        </row>
        <row r="213">
          <cell r="A213" t="str">
            <v>UUSER</v>
          </cell>
        </row>
        <row r="214">
          <cell r="A214" t="str">
            <v>UVARY</v>
          </cell>
        </row>
        <row r="215">
          <cell r="A215" t="str">
            <v>V</v>
          </cell>
        </row>
        <row r="216">
          <cell r="A216" t="str">
            <v>VAR_CA_EDGE</v>
          </cell>
        </row>
        <row r="217">
          <cell r="A217" t="str">
            <v>VAR_CA_USER</v>
          </cell>
        </row>
        <row r="218">
          <cell r="A218" t="str">
            <v>VELO_NORM_COLLOC</v>
          </cell>
        </row>
        <row r="219">
          <cell r="A219" t="str">
            <v>VELO_NORMAL</v>
          </cell>
        </row>
        <row r="220">
          <cell r="A220" t="str">
            <v>VELO_NORMAL_DISC</v>
          </cell>
        </row>
        <row r="221">
          <cell r="A221" t="str">
            <v>VELO_NORMAL_EDGE</v>
          </cell>
        </row>
        <row r="222">
          <cell r="A222" t="str">
            <v>VELO_NORMAL_EDGE_INT</v>
          </cell>
        </row>
        <row r="223">
          <cell r="A223" t="str">
            <v>VELO_NORMAL_LS</v>
          </cell>
        </row>
        <row r="224">
          <cell r="A224" t="str">
            <v>VELO_SLIP</v>
          </cell>
        </row>
        <row r="225">
          <cell r="A225" t="str">
            <v>VELO_SLIP_ELECTROKINETIC</v>
          </cell>
        </row>
        <row r="226">
          <cell r="A226" t="str">
            <v>VELO_SLIP_ELECTROKINETIC3D</v>
          </cell>
        </row>
        <row r="227">
          <cell r="A227" t="str">
            <v>VELO_SLIP_FILL</v>
          </cell>
        </row>
        <row r="228">
          <cell r="A228" t="str">
            <v>VELO_SLIP_LS</v>
          </cell>
        </row>
        <row r="229">
          <cell r="A229" t="str">
            <v>VELO_SLIP_ROT</v>
          </cell>
        </row>
        <row r="230">
          <cell r="A230" t="str">
            <v>VELO_SLIP_SOLID</v>
          </cell>
        </row>
        <row r="231">
          <cell r="A231" t="str">
            <v>VELO_TANGENT</v>
          </cell>
        </row>
        <row r="232">
          <cell r="A232" t="str">
            <v>VELO_TANGENT_3D</v>
          </cell>
        </row>
        <row r="233">
          <cell r="A233" t="str">
            <v>VELO_TANGENT_EDGE</v>
          </cell>
        </row>
        <row r="234">
          <cell r="A234" t="str">
            <v>VELO_TANGENT_EDGE_INT</v>
          </cell>
        </row>
        <row r="235">
          <cell r="A235" t="str">
            <v>VELO_TANGENT_SOLID</v>
          </cell>
        </row>
        <row r="236">
          <cell r="A236" t="str">
            <v>VELO_THETA_COX</v>
          </cell>
        </row>
        <row r="237">
          <cell r="A237" t="str">
            <v>VELO_THETA_HOFFMAN</v>
          </cell>
        </row>
        <row r="238">
          <cell r="A238" t="str">
            <v>VELO_THETA_TPL</v>
          </cell>
        </row>
        <row r="239">
          <cell r="A239" t="str">
            <v>VL_EQUIL</v>
          </cell>
        </row>
        <row r="240">
          <cell r="A240" t="str">
            <v>VL_EQUIL_PSEUDORXN</v>
          </cell>
        </row>
        <row r="241">
          <cell r="A241" t="str">
            <v>VL_POLY</v>
          </cell>
        </row>
        <row r="242">
          <cell r="A242" t="str">
            <v>VN_POROUS</v>
          </cell>
        </row>
        <row r="243">
          <cell r="A243" t="str">
            <v>VNORM_LEAK</v>
          </cell>
        </row>
        <row r="244">
          <cell r="A244" t="str">
            <v>VOLT</v>
          </cell>
        </row>
        <row r="245">
          <cell r="A245" t="str">
            <v>VOLT_USER</v>
          </cell>
        </row>
        <row r="246">
          <cell r="A246" t="str">
            <v>VP_EQUIL</v>
          </cell>
        </row>
        <row r="247">
          <cell r="A247" t="str">
            <v>VUSER</v>
          </cell>
        </row>
        <row r="248">
          <cell r="A248" t="str">
            <v>VVARY</v>
          </cell>
        </row>
        <row r="249">
          <cell r="A249" t="str">
            <v>W</v>
          </cell>
        </row>
        <row r="250">
          <cell r="A250" t="str">
            <v>WETTING_SPEED_BLAKE</v>
          </cell>
        </row>
        <row r="251">
          <cell r="A251" t="str">
            <v>WETTING_SPEED_COX</v>
          </cell>
        </row>
        <row r="252">
          <cell r="A252" t="str">
            <v>WETTING_SPEED_HOFFMAN</v>
          </cell>
        </row>
        <row r="253">
          <cell r="A253" t="str">
            <v>WETTING_SPEED_LINEAR</v>
          </cell>
        </row>
        <row r="254">
          <cell r="A254" t="str">
            <v>WUSER</v>
          </cell>
        </row>
        <row r="255">
          <cell r="A255" t="str">
            <v>WVARY</v>
          </cell>
        </row>
        <row r="256">
          <cell r="A256" t="str">
            <v>Y</v>
          </cell>
        </row>
        <row r="257">
          <cell r="A257" t="str">
            <v>Y_DISCONTINUOUS</v>
          </cell>
        </row>
        <row r="258">
          <cell r="A258" t="str">
            <v>YFLUX</v>
          </cell>
        </row>
        <row r="259">
          <cell r="A259" t="str">
            <v>YFLUX_ALLOY</v>
          </cell>
        </row>
        <row r="260">
          <cell r="A260" t="str">
            <v>YFLUX_BV</v>
          </cell>
        </row>
        <row r="261">
          <cell r="A261" t="str">
            <v>YFLUX_CONST</v>
          </cell>
        </row>
        <row r="262">
          <cell r="A262" t="str">
            <v>YFLUX_EQUIL</v>
          </cell>
        </row>
        <row r="263">
          <cell r="A263" t="str">
            <v>YFLUX_HOR</v>
          </cell>
        </row>
        <row r="264">
          <cell r="A264" t="str">
            <v>YFLUX_ORR</v>
          </cell>
        </row>
        <row r="265">
          <cell r="A265" t="str">
            <v>YFLUX_SULFIDATION</v>
          </cell>
        </row>
        <row r="266">
          <cell r="A266" t="str">
            <v>YFLUX_SUS</v>
          </cell>
        </row>
        <row r="267">
          <cell r="A267" t="str">
            <v>YFLUX_USER</v>
          </cell>
        </row>
        <row r="268">
          <cell r="A268" t="str">
            <v>YTOTALFLUX_CONST</v>
          </cell>
        </row>
        <row r="269">
          <cell r="A269" t="str">
            <v>YUSER</v>
          </cell>
        </row>
      </sheetData>
      <sheetData sheetId="1">
        <row r="1">
          <cell r="A1" t="str">
            <v>Parameter</v>
          </cell>
        </row>
        <row r="2">
          <cell r="A2" t="str">
            <v>Thermal conductivity</v>
          </cell>
        </row>
        <row r="3">
          <cell r="A3" t="str">
            <v>Electrical conductivity</v>
          </cell>
        </row>
        <row r="4">
          <cell r="A4" t="str">
            <v>Viscosity</v>
          </cell>
        </row>
        <row r="5">
          <cell r="A5" t="str">
            <v>Surface Tension</v>
          </cell>
        </row>
        <row r="6">
          <cell r="A6" t="str">
            <v>Heat Capacity</v>
          </cell>
        </row>
        <row r="7">
          <cell r="A7" t="str">
            <v>Volume Expansion</v>
          </cell>
        </row>
        <row r="8">
          <cell r="A8" t="str">
            <v>Density</v>
          </cell>
        </row>
        <row r="9">
          <cell r="A9" t="str">
            <v>Porosity</v>
          </cell>
        </row>
        <row r="10">
          <cell r="A10" t="str">
            <v>Permeability</v>
          </cell>
        </row>
        <row r="11">
          <cell r="A11" t="str">
            <v>Relative Gas Permeability</v>
          </cell>
        </row>
        <row r="12">
          <cell r="A12" t="str">
            <v>Relative Liquid Permeability</v>
          </cell>
        </row>
        <row r="14">
          <cell r="A14" t="str">
            <v>Continuation types</v>
          </cell>
        </row>
        <row r="15">
          <cell r="A15" t="str">
            <v>boundary condition</v>
          </cell>
        </row>
        <row r="16">
          <cell r="A16" t="str">
            <v>material property</v>
          </cell>
        </row>
        <row r="17">
          <cell r="A17" t="str">
            <v>augmenting condition</v>
          </cell>
        </row>
        <row r="18">
          <cell r="A18" t="str">
            <v>user material property model</v>
          </cell>
        </row>
        <row r="19">
          <cell r="A19" t="str">
            <v>user continuation function</v>
          </cell>
        </row>
        <row r="20">
          <cell r="A20" t="str">
            <v>angular continuation parameter</v>
          </cell>
        </row>
      </sheetData>
      <sheetData sheetId="2">
        <row r="1">
          <cell r="A1" t="str">
            <v>Differential Equation</v>
          </cell>
          <cell r="C1" t="str">
            <v>Variable Name</v>
          </cell>
          <cell r="E1" t="str">
            <v>Galerkin weight function</v>
          </cell>
          <cell r="N1" t="str">
            <v>Interpolation function</v>
          </cell>
          <cell r="Y1" t="str">
            <v>div</v>
          </cell>
          <cell r="Z1" t="str">
            <v>ms</v>
          </cell>
          <cell r="AA1" t="str">
            <v>adv</v>
          </cell>
          <cell r="AB1" t="str">
            <v>bnd</v>
          </cell>
          <cell r="AC1" t="str">
            <v>dif</v>
          </cell>
          <cell r="AD1" t="str">
            <v>src</v>
          </cell>
          <cell r="AE1" t="str">
            <v>porous</v>
          </cell>
        </row>
        <row r="2">
          <cell r="A2" t="str">
            <v>energy</v>
          </cell>
          <cell r="C2" t="str">
            <v>T</v>
          </cell>
          <cell r="E2" t="str">
            <v>Q1</v>
          </cell>
          <cell r="F2" t="str">
            <v>Q2</v>
          </cell>
          <cell r="G2" t="str">
            <v>Q1_D</v>
          </cell>
          <cell r="H2" t="str">
            <v>Q2_D</v>
          </cell>
          <cell r="I2" t="str">
            <v>Q1_XV</v>
          </cell>
          <cell r="J2" t="str">
            <v>Q2_XV</v>
          </cell>
          <cell r="K2" t="str">
            <v>Q1_GN</v>
          </cell>
          <cell r="L2" t="str">
            <v>Q2_GN</v>
          </cell>
          <cell r="N2" t="str">
            <v>Q1</v>
          </cell>
          <cell r="O2" t="str">
            <v>Q2</v>
          </cell>
          <cell r="P2" t="str">
            <v>Q1_D</v>
          </cell>
          <cell r="Q2" t="str">
            <v>Q2_D</v>
          </cell>
          <cell r="R2" t="str">
            <v>Q1_XV</v>
          </cell>
          <cell r="S2" t="str">
            <v>Q2_XV</v>
          </cell>
          <cell r="T2" t="str">
            <v>Q1_GN</v>
          </cell>
          <cell r="U2" t="str">
            <v>Q2_GN</v>
          </cell>
          <cell r="V2" t="str">
            <v>Q1_GP</v>
          </cell>
          <cell r="W2" t="str">
            <v>Q2_GP</v>
          </cell>
        </row>
        <row r="3">
          <cell r="A3" t="str">
            <v>momentum-x</v>
          </cell>
          <cell r="C3" t="str">
            <v>U1</v>
          </cell>
          <cell r="E3" t="str">
            <v>Q1</v>
          </cell>
          <cell r="F3" t="str">
            <v>Q2</v>
          </cell>
          <cell r="G3" t="str">
            <v>Q1_D</v>
          </cell>
          <cell r="H3" t="str">
            <v>Q2_D</v>
          </cell>
          <cell r="N3" t="str">
            <v>Q1</v>
          </cell>
          <cell r="O3" t="str">
            <v>Q2</v>
          </cell>
          <cell r="P3" t="str">
            <v>Q1_D</v>
          </cell>
          <cell r="Q3" t="str">
            <v>Q2_D</v>
          </cell>
        </row>
        <row r="4">
          <cell r="A4" t="str">
            <v>momentum-y</v>
          </cell>
          <cell r="C4" t="str">
            <v>U2</v>
          </cell>
          <cell r="E4" t="str">
            <v>Q1</v>
          </cell>
          <cell r="F4" t="str">
            <v>Q2</v>
          </cell>
          <cell r="G4" t="str">
            <v>Q1_D</v>
          </cell>
          <cell r="H4" t="str">
            <v>Q2_D</v>
          </cell>
          <cell r="N4" t="str">
            <v>Q1</v>
          </cell>
          <cell r="O4" t="str">
            <v>Q2</v>
          </cell>
          <cell r="P4" t="str">
            <v>Q1_D</v>
          </cell>
          <cell r="Q4" t="str">
            <v>Q2_D</v>
          </cell>
        </row>
        <row r="5">
          <cell r="A5" t="str">
            <v>momentum-z</v>
          </cell>
          <cell r="C5" t="str">
            <v>U3</v>
          </cell>
          <cell r="E5" t="str">
            <v>Q1</v>
          </cell>
          <cell r="F5" t="str">
            <v>Q2</v>
          </cell>
          <cell r="G5" t="str">
            <v>Q1_D</v>
          </cell>
          <cell r="H5" t="str">
            <v>Q2_D</v>
          </cell>
          <cell r="N5" t="str">
            <v>Q1</v>
          </cell>
          <cell r="O5" t="str">
            <v>Q2</v>
          </cell>
          <cell r="P5" t="str">
            <v>Q1_D</v>
          </cell>
          <cell r="Q5" t="str">
            <v>Q2_D</v>
          </cell>
        </row>
        <row r="6">
          <cell r="A6" t="str">
            <v>pmomentum-x</v>
          </cell>
          <cell r="C6" t="str">
            <v>PU1</v>
          </cell>
          <cell r="E6" t="str">
            <v>Q1</v>
          </cell>
          <cell r="F6" t="str">
            <v>Q2</v>
          </cell>
          <cell r="G6" t="str">
            <v>Q1_D</v>
          </cell>
          <cell r="H6" t="str">
            <v>Q2_D</v>
          </cell>
          <cell r="N6" t="str">
            <v>Q1</v>
          </cell>
          <cell r="O6" t="str">
            <v>Q2</v>
          </cell>
          <cell r="P6" t="str">
            <v>Q1_D</v>
          </cell>
          <cell r="Q6" t="str">
            <v>Q2_D</v>
          </cell>
        </row>
        <row r="7">
          <cell r="A7" t="str">
            <v>pmomentum-y</v>
          </cell>
          <cell r="C7" t="str">
            <v>PU2</v>
          </cell>
          <cell r="E7" t="str">
            <v>Q1</v>
          </cell>
          <cell r="F7" t="str">
            <v>Q2</v>
          </cell>
          <cell r="G7" t="str">
            <v>Q1_D</v>
          </cell>
          <cell r="H7" t="str">
            <v>Q2_D</v>
          </cell>
          <cell r="N7" t="str">
            <v>Q1</v>
          </cell>
          <cell r="O7" t="str">
            <v>Q2</v>
          </cell>
          <cell r="P7" t="str">
            <v>Q1_D</v>
          </cell>
          <cell r="Q7" t="str">
            <v>Q2_D</v>
          </cell>
        </row>
        <row r="8">
          <cell r="A8" t="str">
            <v>pmomentum-z</v>
          </cell>
          <cell r="C8" t="str">
            <v>PU3</v>
          </cell>
          <cell r="E8" t="str">
            <v>Q1</v>
          </cell>
          <cell r="F8" t="str">
            <v>Q2</v>
          </cell>
          <cell r="G8" t="str">
            <v>Q1_D</v>
          </cell>
          <cell r="H8" t="str">
            <v>Q2_D</v>
          </cell>
          <cell r="N8" t="str">
            <v>Q1</v>
          </cell>
          <cell r="O8" t="str">
            <v>Q2</v>
          </cell>
          <cell r="P8" t="str">
            <v>Q1_D</v>
          </cell>
          <cell r="Q8" t="str">
            <v>Q2_D</v>
          </cell>
        </row>
        <row r="9">
          <cell r="A9" t="str">
            <v>stress-xx</v>
          </cell>
          <cell r="C9" t="str">
            <v>S11</v>
          </cell>
          <cell r="E9" t="str">
            <v>P0</v>
          </cell>
          <cell r="F9" t="str">
            <v>P1</v>
          </cell>
          <cell r="G9" t="str">
            <v>Q1</v>
          </cell>
          <cell r="H9" t="str">
            <v>Q2</v>
          </cell>
          <cell r="I9" t="str">
            <v>PQ1</v>
          </cell>
          <cell r="J9" t="str">
            <v>PQ2</v>
          </cell>
          <cell r="N9" t="str">
            <v>P0</v>
          </cell>
          <cell r="O9" t="str">
            <v>P1</v>
          </cell>
          <cell r="P9" t="str">
            <v>Q1</v>
          </cell>
          <cell r="Q9" t="str">
            <v>Q2</v>
          </cell>
          <cell r="R9" t="str">
            <v>PQ1</v>
          </cell>
          <cell r="S9" t="str">
            <v>PQ2</v>
          </cell>
        </row>
        <row r="10">
          <cell r="A10" t="str">
            <v>stress-xy</v>
          </cell>
          <cell r="C10" t="str">
            <v>S12</v>
          </cell>
          <cell r="E10" t="str">
            <v>P0</v>
          </cell>
          <cell r="F10" t="str">
            <v>P1</v>
          </cell>
          <cell r="G10" t="str">
            <v>Q1</v>
          </cell>
          <cell r="H10" t="str">
            <v>Q2</v>
          </cell>
          <cell r="I10" t="str">
            <v>PQ1</v>
          </cell>
          <cell r="J10" t="str">
            <v>PQ2</v>
          </cell>
          <cell r="N10" t="str">
            <v>P0</v>
          </cell>
          <cell r="O10" t="str">
            <v>P1</v>
          </cell>
          <cell r="P10" t="str">
            <v>Q1</v>
          </cell>
          <cell r="Q10" t="str">
            <v>Q2</v>
          </cell>
          <cell r="R10" t="str">
            <v>PQ1</v>
          </cell>
          <cell r="S10" t="str">
            <v>PQ2</v>
          </cell>
        </row>
        <row r="11">
          <cell r="A11" t="str">
            <v>stress-xz</v>
          </cell>
          <cell r="C11" t="str">
            <v>S13</v>
          </cell>
          <cell r="E11" t="str">
            <v>P0</v>
          </cell>
          <cell r="F11" t="str">
            <v>P1</v>
          </cell>
          <cell r="G11" t="str">
            <v>Q1</v>
          </cell>
          <cell r="H11" t="str">
            <v>Q2</v>
          </cell>
          <cell r="I11" t="str">
            <v>PQ1</v>
          </cell>
          <cell r="J11" t="str">
            <v>PQ2</v>
          </cell>
          <cell r="N11" t="str">
            <v>P0</v>
          </cell>
          <cell r="O11" t="str">
            <v>P1</v>
          </cell>
          <cell r="P11" t="str">
            <v>Q1</v>
          </cell>
          <cell r="Q11" t="str">
            <v>Q2</v>
          </cell>
          <cell r="R11" t="str">
            <v>PQ1</v>
          </cell>
          <cell r="S11" t="str">
            <v>PQ2</v>
          </cell>
        </row>
        <row r="12">
          <cell r="A12" t="str">
            <v>stress-yy</v>
          </cell>
          <cell r="C12" t="str">
            <v>S22</v>
          </cell>
          <cell r="E12" t="str">
            <v>P0</v>
          </cell>
          <cell r="F12" t="str">
            <v>P1</v>
          </cell>
          <cell r="G12" t="str">
            <v>Q1</v>
          </cell>
          <cell r="H12" t="str">
            <v>Q2</v>
          </cell>
          <cell r="I12" t="str">
            <v>PQ1</v>
          </cell>
          <cell r="J12" t="str">
            <v>PQ2</v>
          </cell>
          <cell r="N12" t="str">
            <v>P0</v>
          </cell>
          <cell r="O12" t="str">
            <v>P1</v>
          </cell>
          <cell r="P12" t="str">
            <v>Q1</v>
          </cell>
          <cell r="Q12" t="str">
            <v>Q2</v>
          </cell>
          <cell r="R12" t="str">
            <v>PQ1</v>
          </cell>
          <cell r="S12" t="str">
            <v>PQ2</v>
          </cell>
        </row>
        <row r="13">
          <cell r="A13" t="str">
            <v>stress-yz</v>
          </cell>
          <cell r="C13" t="str">
            <v>S23</v>
          </cell>
          <cell r="E13" t="str">
            <v>P0</v>
          </cell>
          <cell r="F13" t="str">
            <v>P1</v>
          </cell>
          <cell r="G13" t="str">
            <v>Q1</v>
          </cell>
          <cell r="H13" t="str">
            <v>Q2</v>
          </cell>
          <cell r="I13" t="str">
            <v>PQ1</v>
          </cell>
          <cell r="J13" t="str">
            <v>PQ2</v>
          </cell>
          <cell r="N13" t="str">
            <v>P0</v>
          </cell>
          <cell r="O13" t="str">
            <v>P1</v>
          </cell>
          <cell r="P13" t="str">
            <v>Q1</v>
          </cell>
          <cell r="Q13" t="str">
            <v>Q2</v>
          </cell>
          <cell r="R13" t="str">
            <v>PQ1</v>
          </cell>
          <cell r="S13" t="str">
            <v>PQ2</v>
          </cell>
        </row>
        <row r="14">
          <cell r="A14" t="str">
            <v>stress-zz</v>
          </cell>
          <cell r="C14" t="str">
            <v>S33</v>
          </cell>
          <cell r="E14" t="str">
            <v>P0</v>
          </cell>
          <cell r="F14" t="str">
            <v>P1</v>
          </cell>
          <cell r="G14" t="str">
            <v>Q1</v>
          </cell>
          <cell r="H14" t="str">
            <v>Q2</v>
          </cell>
          <cell r="I14" t="str">
            <v>PQ1</v>
          </cell>
          <cell r="J14" t="str">
            <v>PQ2</v>
          </cell>
          <cell r="N14" t="str">
            <v>P0</v>
          </cell>
          <cell r="O14" t="str">
            <v>P1</v>
          </cell>
          <cell r="P14" t="str">
            <v>Q1</v>
          </cell>
          <cell r="Q14" t="str">
            <v>Q2</v>
          </cell>
          <cell r="R14" t="str">
            <v>PQ1</v>
          </cell>
          <cell r="S14" t="str">
            <v>PQ2</v>
          </cell>
        </row>
        <row r="15">
          <cell r="A15" t="str">
            <v>species_bulk</v>
          </cell>
          <cell r="C15" t="str">
            <v>Y</v>
          </cell>
          <cell r="E15" t="str">
            <v>P0</v>
          </cell>
          <cell r="F15" t="str">
            <v>P1</v>
          </cell>
          <cell r="G15" t="str">
            <v>Q1</v>
          </cell>
          <cell r="H15" t="str">
            <v>Q2</v>
          </cell>
          <cell r="I15" t="str">
            <v>Q1_D</v>
          </cell>
          <cell r="J15" t="str">
            <v>Q2_D</v>
          </cell>
          <cell r="K15" t="str">
            <v>PQ1</v>
          </cell>
          <cell r="L15" t="str">
            <v>PQ2</v>
          </cell>
        </row>
        <row r="16">
          <cell r="A16" t="str">
            <v>mesh-x</v>
          </cell>
          <cell r="C16" t="str">
            <v>D1</v>
          </cell>
          <cell r="E16" t="str">
            <v>Q1</v>
          </cell>
          <cell r="F16" t="str">
            <v>Q2</v>
          </cell>
          <cell r="N16" t="str">
            <v>Q1</v>
          </cell>
          <cell r="O16" t="str">
            <v>Q2</v>
          </cell>
        </row>
        <row r="17">
          <cell r="A17" t="str">
            <v>mesh-y</v>
          </cell>
          <cell r="C17" t="str">
            <v>D2</v>
          </cell>
          <cell r="E17" t="str">
            <v>Q1</v>
          </cell>
          <cell r="F17" t="str">
            <v>Q2</v>
          </cell>
          <cell r="N17" t="str">
            <v>Q1</v>
          </cell>
          <cell r="O17" t="str">
            <v>Q2</v>
          </cell>
        </row>
        <row r="18">
          <cell r="A18" t="str">
            <v>mesh-z</v>
          </cell>
          <cell r="C18" t="str">
            <v>D3</v>
          </cell>
          <cell r="E18" t="str">
            <v>Q1</v>
          </cell>
          <cell r="F18" t="str">
            <v>Q2</v>
          </cell>
          <cell r="N18" t="str">
            <v>Q1</v>
          </cell>
          <cell r="O18" t="str">
            <v>Q2</v>
          </cell>
        </row>
        <row r="19">
          <cell r="A19" t="str">
            <v>mom-solid-x</v>
          </cell>
          <cell r="C19" t="str">
            <v>D1_RS</v>
          </cell>
          <cell r="E19" t="str">
            <v>Q1</v>
          </cell>
          <cell r="F19" t="str">
            <v>Q2</v>
          </cell>
          <cell r="N19" t="str">
            <v>Q1</v>
          </cell>
          <cell r="O19" t="str">
            <v>Q2</v>
          </cell>
        </row>
        <row r="20">
          <cell r="A20" t="str">
            <v>mom-solid-y</v>
          </cell>
          <cell r="C20" t="str">
            <v>D2_RS</v>
          </cell>
          <cell r="E20" t="str">
            <v>Q1</v>
          </cell>
          <cell r="F20" t="str">
            <v>Q2</v>
          </cell>
          <cell r="N20" t="str">
            <v>Q1</v>
          </cell>
          <cell r="O20" t="str">
            <v>Q2</v>
          </cell>
        </row>
        <row r="21">
          <cell r="A21" t="str">
            <v>mom-solid-z</v>
          </cell>
          <cell r="C21" t="str">
            <v>D3_RS</v>
          </cell>
          <cell r="E21" t="str">
            <v>Q1</v>
          </cell>
          <cell r="F21" t="str">
            <v>Q2</v>
          </cell>
          <cell r="N21" t="str">
            <v>Q1</v>
          </cell>
          <cell r="O21" t="str">
            <v>Q2</v>
          </cell>
        </row>
        <row r="22">
          <cell r="A22" t="str">
            <v>continuity</v>
          </cell>
          <cell r="C22" t="str">
            <v>P</v>
          </cell>
          <cell r="E22" t="str">
            <v>P0</v>
          </cell>
          <cell r="F22" t="str">
            <v>P1</v>
          </cell>
          <cell r="G22" t="str">
            <v>Q1</v>
          </cell>
          <cell r="H22" t="str">
            <v>Q2</v>
          </cell>
          <cell r="I22" t="str">
            <v>P0_XV</v>
          </cell>
          <cell r="J22" t="str">
            <v>P1_XV</v>
          </cell>
          <cell r="K22" t="str">
            <v>Q1_XV</v>
          </cell>
          <cell r="L22" t="str">
            <v>Q2_XV</v>
          </cell>
          <cell r="N22" t="str">
            <v>P0</v>
          </cell>
          <cell r="O22" t="str">
            <v>P1</v>
          </cell>
          <cell r="P22" t="str">
            <v>Q1</v>
          </cell>
          <cell r="Q22" t="str">
            <v>Q2</v>
          </cell>
          <cell r="R22" t="str">
            <v>P0_XV</v>
          </cell>
          <cell r="S22" t="str">
            <v>P1_XV</v>
          </cell>
          <cell r="T22" t="str">
            <v>Q1_XV</v>
          </cell>
          <cell r="U22" t="str">
            <v>Q2_XV</v>
          </cell>
        </row>
        <row r="23">
          <cell r="A23" t="str">
            <v>fill</v>
          </cell>
          <cell r="C23" t="str">
            <v>F</v>
          </cell>
          <cell r="E23" t="str">
            <v>P0</v>
          </cell>
          <cell r="F23" t="str">
            <v>P1</v>
          </cell>
          <cell r="G23" t="str">
            <v>Q1</v>
          </cell>
          <cell r="H23" t="str">
            <v>Q2</v>
          </cell>
          <cell r="I23" t="str">
            <v>Q1_D</v>
          </cell>
          <cell r="J23" t="str">
            <v>Q2_D</v>
          </cell>
          <cell r="K23" t="str">
            <v>PQ1</v>
          </cell>
          <cell r="L23" t="str">
            <v>PQ2</v>
          </cell>
          <cell r="N23" t="str">
            <v>P0</v>
          </cell>
          <cell r="O23" t="str">
            <v>P1</v>
          </cell>
          <cell r="P23" t="str">
            <v>Q1</v>
          </cell>
          <cell r="Q23" t="str">
            <v>Q2</v>
          </cell>
          <cell r="R23" t="str">
            <v>Q1_D</v>
          </cell>
          <cell r="S23" t="str">
            <v>Q2_D</v>
          </cell>
          <cell r="T23" t="str">
            <v>PQ1</v>
          </cell>
          <cell r="U23" t="str">
            <v>PQ2</v>
          </cell>
        </row>
        <row r="24">
          <cell r="A24" t="str">
            <v>lagr_mult-x</v>
          </cell>
          <cell r="C24" t="str">
            <v>LM1</v>
          </cell>
          <cell r="E24" t="str">
            <v>P0</v>
          </cell>
          <cell r="F24" t="str">
            <v>P1</v>
          </cell>
          <cell r="G24" t="str">
            <v>Q1</v>
          </cell>
          <cell r="H24" t="str">
            <v>Q2</v>
          </cell>
          <cell r="N24" t="str">
            <v>P0</v>
          </cell>
          <cell r="O24" t="str">
            <v>P1</v>
          </cell>
          <cell r="P24" t="str">
            <v>Q1</v>
          </cell>
          <cell r="Q24" t="str">
            <v>Q2</v>
          </cell>
        </row>
        <row r="25">
          <cell r="A25" t="str">
            <v>lagr_mult-y</v>
          </cell>
          <cell r="C25" t="str">
            <v>LM2</v>
          </cell>
          <cell r="E25" t="str">
            <v>P0</v>
          </cell>
          <cell r="F25" t="str">
            <v>P1</v>
          </cell>
          <cell r="G25" t="str">
            <v>Q1</v>
          </cell>
          <cell r="H25" t="str">
            <v>Q2</v>
          </cell>
          <cell r="N25" t="str">
            <v>P0</v>
          </cell>
          <cell r="O25" t="str">
            <v>P1</v>
          </cell>
          <cell r="P25" t="str">
            <v>Q1</v>
          </cell>
          <cell r="Q25" t="str">
            <v>Q2</v>
          </cell>
        </row>
        <row r="26">
          <cell r="A26" t="str">
            <v>lagr_mult-z</v>
          </cell>
          <cell r="C26" t="str">
            <v>LM3</v>
          </cell>
          <cell r="E26" t="str">
            <v>P0</v>
          </cell>
          <cell r="F26" t="str">
            <v>P1</v>
          </cell>
          <cell r="G26" t="str">
            <v>Q1</v>
          </cell>
          <cell r="H26" t="str">
            <v>Q2</v>
          </cell>
          <cell r="N26" t="str">
            <v>P0</v>
          </cell>
          <cell r="O26" t="str">
            <v>P1</v>
          </cell>
          <cell r="P26" t="str">
            <v>Q1</v>
          </cell>
          <cell r="Q26" t="str">
            <v>Q2</v>
          </cell>
        </row>
        <row r="27">
          <cell r="A27" t="str">
            <v>level_set</v>
          </cell>
          <cell r="C27" t="str">
            <v>F</v>
          </cell>
          <cell r="E27" t="str">
            <v>P0</v>
          </cell>
          <cell r="F27" t="str">
            <v>P1</v>
          </cell>
          <cell r="G27" t="str">
            <v>Q1</v>
          </cell>
          <cell r="H27" t="str">
            <v>Q2</v>
          </cell>
          <cell r="I27" t="str">
            <v>Q1_D</v>
          </cell>
          <cell r="J27" t="str">
            <v>Q2_D</v>
          </cell>
          <cell r="K27" t="str">
            <v>PQ1</v>
          </cell>
          <cell r="L27" t="str">
            <v>PQ2</v>
          </cell>
          <cell r="N27" t="str">
            <v>P0</v>
          </cell>
          <cell r="O27" t="str">
            <v>P1</v>
          </cell>
          <cell r="P27" t="str">
            <v>Q1</v>
          </cell>
          <cell r="Q27" t="str">
            <v>Q2</v>
          </cell>
          <cell r="R27" t="str">
            <v>Q1_D</v>
          </cell>
          <cell r="S27" t="str">
            <v>Q2_D</v>
          </cell>
          <cell r="T27" t="str">
            <v>PQ1</v>
          </cell>
          <cell r="U27" t="str">
            <v>PQ2</v>
          </cell>
        </row>
        <row r="28">
          <cell r="A28" t="str">
            <v>voltage</v>
          </cell>
          <cell r="C28" t="str">
            <v>V</v>
          </cell>
          <cell r="E28" t="str">
            <v>Q1</v>
          </cell>
          <cell r="F28" t="str">
            <v>Q2</v>
          </cell>
          <cell r="N28" t="str">
            <v>Q1</v>
          </cell>
          <cell r="O28" t="str">
            <v>Q2</v>
          </cell>
        </row>
        <row r="29">
          <cell r="A29" t="str">
            <v>efield-x</v>
          </cell>
          <cell r="C29" t="str">
            <v>E1</v>
          </cell>
          <cell r="E29" t="str">
            <v>Q1</v>
          </cell>
          <cell r="F29" t="str">
            <v>Q2</v>
          </cell>
          <cell r="N29" t="str">
            <v>Q1</v>
          </cell>
          <cell r="O29" t="str">
            <v>Q2</v>
          </cell>
        </row>
        <row r="30">
          <cell r="A30" t="str">
            <v>efield-y</v>
          </cell>
          <cell r="C30" t="str">
            <v>E2</v>
          </cell>
          <cell r="E30" t="str">
            <v>Q1</v>
          </cell>
          <cell r="F30" t="str">
            <v>Q2</v>
          </cell>
          <cell r="N30" t="str">
            <v>Q1</v>
          </cell>
          <cell r="O30" t="str">
            <v>Q2</v>
          </cell>
        </row>
        <row r="31">
          <cell r="A31" t="str">
            <v>efield-z</v>
          </cell>
          <cell r="C31" t="str">
            <v>E3</v>
          </cell>
          <cell r="E31" t="str">
            <v>Q1</v>
          </cell>
          <cell r="F31" t="str">
            <v>Q2</v>
          </cell>
          <cell r="N31" t="str">
            <v>Q1</v>
          </cell>
          <cell r="O31" t="str">
            <v>Q2</v>
          </cell>
        </row>
        <row r="32">
          <cell r="A32" t="str">
            <v>enorm</v>
          </cell>
          <cell r="C32" t="str">
            <v>ENORM</v>
          </cell>
          <cell r="E32" t="str">
            <v>P0</v>
          </cell>
          <cell r="F32" t="str">
            <v>P1</v>
          </cell>
          <cell r="G32" t="str">
            <v>Q1</v>
          </cell>
          <cell r="H32" t="str">
            <v>Q2</v>
          </cell>
          <cell r="N32" t="str">
            <v>P0</v>
          </cell>
          <cell r="O32" t="str">
            <v>P1</v>
          </cell>
          <cell r="P32" t="str">
            <v>Q1</v>
          </cell>
          <cell r="Q32" t="str">
            <v>Q2</v>
          </cell>
        </row>
        <row r="33">
          <cell r="A33" t="str">
            <v>shear_rate</v>
          </cell>
          <cell r="C33" t="str">
            <v>SH</v>
          </cell>
          <cell r="E33" t="str">
            <v>Q1</v>
          </cell>
          <cell r="F33" t="str">
            <v>Q2</v>
          </cell>
          <cell r="N33" t="str">
            <v>Q1</v>
          </cell>
          <cell r="O33" t="str">
            <v>Q2</v>
          </cell>
        </row>
        <row r="34">
          <cell r="A34" t="str">
            <v>vort_dir-x</v>
          </cell>
          <cell r="C34" t="str">
            <v>VD1</v>
          </cell>
          <cell r="E34" t="str">
            <v>Q1</v>
          </cell>
          <cell r="F34" t="str">
            <v>Q2</v>
          </cell>
          <cell r="N34" t="str">
            <v>Q1</v>
          </cell>
          <cell r="O34" t="str">
            <v>Q2</v>
          </cell>
        </row>
        <row r="35">
          <cell r="A35" t="str">
            <v>vort_dir-y</v>
          </cell>
          <cell r="C35" t="str">
            <v>VD2</v>
          </cell>
          <cell r="E35" t="str">
            <v>Q1</v>
          </cell>
          <cell r="F35" t="str">
            <v>Q2</v>
          </cell>
          <cell r="N35" t="str">
            <v>Q1</v>
          </cell>
          <cell r="O35" t="str">
            <v>Q2</v>
          </cell>
        </row>
        <row r="36">
          <cell r="A36" t="str">
            <v>vort_dir-z</v>
          </cell>
          <cell r="C36" t="str">
            <v>VD3</v>
          </cell>
          <cell r="E36" t="str">
            <v>Q1</v>
          </cell>
          <cell r="F36" t="str">
            <v>Q2</v>
          </cell>
          <cell r="N36" t="str">
            <v>Q1</v>
          </cell>
          <cell r="O36" t="str">
            <v>Q2</v>
          </cell>
        </row>
        <row r="37">
          <cell r="A37" t="str">
            <v>vort_lambda</v>
          </cell>
          <cell r="C37" t="str">
            <v>VLAMBDA</v>
          </cell>
          <cell r="E37" t="str">
            <v>Q1</v>
          </cell>
          <cell r="F37" t="str">
            <v>Q2</v>
          </cell>
          <cell r="N37" t="str">
            <v>Q1</v>
          </cell>
          <cell r="O37" t="str">
            <v>Q2</v>
          </cell>
        </row>
        <row r="38">
          <cell r="A38" t="str">
            <v>porous_sat</v>
          </cell>
          <cell r="C38" t="str">
            <v>P_LIQ</v>
          </cell>
          <cell r="E38" t="str">
            <v>Q1</v>
          </cell>
          <cell r="F38" t="str">
            <v>Q2</v>
          </cell>
          <cell r="N38" t="str">
            <v>Q1</v>
          </cell>
          <cell r="O38" t="str">
            <v>Q2</v>
          </cell>
        </row>
        <row r="39">
          <cell r="A39" t="str">
            <v>porous_unsat</v>
          </cell>
          <cell r="C39" t="str">
            <v>P_LIQ</v>
          </cell>
          <cell r="E39" t="str">
            <v>Q1</v>
          </cell>
          <cell r="F39" t="str">
            <v>Q2</v>
          </cell>
          <cell r="N39" t="str">
            <v>Q1</v>
          </cell>
          <cell r="O39" t="str">
            <v>Q2</v>
          </cell>
        </row>
        <row r="40">
          <cell r="A40" t="str">
            <v>porous_liq</v>
          </cell>
          <cell r="C40" t="str">
            <v>P_LIQ</v>
          </cell>
          <cell r="E40" t="str">
            <v>Q1</v>
          </cell>
          <cell r="F40" t="str">
            <v>Q2</v>
          </cell>
          <cell r="N40" t="str">
            <v>Q1</v>
          </cell>
          <cell r="O40" t="str">
            <v>Q2</v>
          </cell>
        </row>
        <row r="41">
          <cell r="A41" t="str">
            <v>porous_gas</v>
          </cell>
          <cell r="C41" t="str">
            <v>P_GAS</v>
          </cell>
          <cell r="E41" t="str">
            <v>Q1</v>
          </cell>
          <cell r="F41" t="str">
            <v>Q2</v>
          </cell>
          <cell r="N41" t="str">
            <v>Q1</v>
          </cell>
          <cell r="O41" t="str">
            <v>Q2</v>
          </cell>
        </row>
        <row r="42">
          <cell r="A42" t="str">
            <v>porous_deform</v>
          </cell>
          <cell r="C42" t="str">
            <v>P_POR</v>
          </cell>
          <cell r="E42" t="str">
            <v>Q1</v>
          </cell>
          <cell r="F42" t="str">
            <v>Q2</v>
          </cell>
          <cell r="N42" t="str">
            <v>Q1</v>
          </cell>
          <cell r="O42" t="str">
            <v>Q2</v>
          </cell>
        </row>
        <row r="43">
          <cell r="A43" t="str">
            <v>porous_energy</v>
          </cell>
          <cell r="C43" t="str">
            <v>P_TEMP</v>
          </cell>
          <cell r="E43" t="str">
            <v>Q1</v>
          </cell>
          <cell r="F43" t="str">
            <v>Q2</v>
          </cell>
          <cell r="N43" t="str">
            <v>Q1</v>
          </cell>
          <cell r="O43" t="str">
            <v>Q2</v>
          </cell>
        </row>
        <row r="44">
          <cell r="A44" t="str">
            <v>surf_charge</v>
          </cell>
          <cell r="C44" t="str">
            <v>QS</v>
          </cell>
          <cell r="E44" t="str">
            <v>Q1</v>
          </cell>
          <cell r="F44" t="str">
            <v>Q2</v>
          </cell>
          <cell r="N44" t="str">
            <v>Q1</v>
          </cell>
          <cell r="O44" t="str">
            <v>Q2</v>
          </cell>
        </row>
        <row r="45">
          <cell r="A45" t="str">
            <v>shell_tension</v>
          </cell>
          <cell r="C45" t="str">
            <v>TENS</v>
          </cell>
          <cell r="E45" t="str">
            <v>Q1</v>
          </cell>
          <cell r="F45" t="str">
            <v>Q2</v>
          </cell>
          <cell r="N45" t="str">
            <v>Q1</v>
          </cell>
          <cell r="O45" t="str">
            <v>Q2</v>
          </cell>
        </row>
        <row r="46">
          <cell r="A46" t="str">
            <v>shell_curvature</v>
          </cell>
          <cell r="C46" t="str">
            <v>K</v>
          </cell>
          <cell r="E46" t="str">
            <v>Q1</v>
          </cell>
          <cell r="F46" t="str">
            <v>Q2</v>
          </cell>
          <cell r="N46" t="str">
            <v>Q1</v>
          </cell>
          <cell r="O46" t="str">
            <v>Q2</v>
          </cell>
        </row>
        <row r="47">
          <cell r="A47" t="str">
            <v>shell_angle1</v>
          </cell>
          <cell r="C47" t="str">
            <v>SH_ANG1</v>
          </cell>
          <cell r="E47" t="str">
            <v>Q1</v>
          </cell>
          <cell r="F47" t="str">
            <v>Q2</v>
          </cell>
          <cell r="N47" t="str">
            <v>Q1</v>
          </cell>
          <cell r="O47" t="str">
            <v>Q2</v>
          </cell>
        </row>
        <row r="48">
          <cell r="A48" t="str">
            <v>shell_angle2</v>
          </cell>
          <cell r="C48" t="str">
            <v>SH_ANG2</v>
          </cell>
          <cell r="E48" t="str">
            <v>Q1</v>
          </cell>
          <cell r="F48" t="str">
            <v>Q2</v>
          </cell>
          <cell r="N48" t="str">
            <v>Q1</v>
          </cell>
          <cell r="O48" t="str">
            <v>Q2</v>
          </cell>
        </row>
        <row r="49">
          <cell r="A49" t="str">
            <v>shell_diff_flux</v>
          </cell>
          <cell r="C49" t="str">
            <v>SH_J</v>
          </cell>
          <cell r="E49" t="str">
            <v>Q1</v>
          </cell>
          <cell r="F49" t="str">
            <v>Q2</v>
          </cell>
          <cell r="N49" t="str">
            <v>Q1</v>
          </cell>
          <cell r="O49" t="str">
            <v>Q2</v>
          </cell>
        </row>
        <row r="50">
          <cell r="A50" t="str">
            <v>shell_diff_curv</v>
          </cell>
          <cell r="C50" t="str">
            <v>SH_KD</v>
          </cell>
          <cell r="E50" t="str">
            <v>Q1</v>
          </cell>
          <cell r="F50" t="str">
            <v>Q2</v>
          </cell>
          <cell r="N50" t="str">
            <v>Q1</v>
          </cell>
          <cell r="O50" t="str">
            <v>Q2</v>
          </cell>
        </row>
        <row r="51">
          <cell r="A51" t="str">
            <v>shell_normal1</v>
          </cell>
          <cell r="C51" t="str">
            <v>SH_N1</v>
          </cell>
          <cell r="E51" t="str">
            <v>Q1</v>
          </cell>
          <cell r="F51" t="str">
            <v>Q2</v>
          </cell>
          <cell r="N51" t="str">
            <v>Q1</v>
          </cell>
          <cell r="O51" t="str">
            <v>Q2</v>
          </cell>
        </row>
        <row r="52">
          <cell r="A52" t="str">
            <v>shell_normal2</v>
          </cell>
          <cell r="C52" t="str">
            <v>SH_N2</v>
          </cell>
          <cell r="E52" t="str">
            <v>Q1</v>
          </cell>
          <cell r="F52" t="str">
            <v>Q2</v>
          </cell>
          <cell r="N52" t="str">
            <v>Q1</v>
          </cell>
          <cell r="O52" t="str">
            <v>Q2</v>
          </cell>
        </row>
        <row r="53">
          <cell r="A53" t="str">
            <v>shell_surf_curv</v>
          </cell>
          <cell r="C53" t="str">
            <v>gamma2</v>
          </cell>
          <cell r="E53" t="str">
            <v>Q1</v>
          </cell>
          <cell r="F53" t="str">
            <v>Q2</v>
          </cell>
          <cell r="N53" t="str">
            <v>Q1</v>
          </cell>
          <cell r="O53" t="str">
            <v>Q2</v>
          </cell>
        </row>
        <row r="54">
          <cell r="A54" t="str">
            <v>shell_surf_div_v</v>
          </cell>
          <cell r="C54" t="str">
            <v>gamma1</v>
          </cell>
          <cell r="E54" t="str">
            <v>Q1</v>
          </cell>
          <cell r="F54" t="str">
            <v>Q2</v>
          </cell>
          <cell r="N54" t="str">
            <v>Q1</v>
          </cell>
          <cell r="O54" t="str">
            <v>Q2</v>
          </cell>
        </row>
        <row r="55">
          <cell r="A55" t="str">
            <v>grad_v_dot_n1</v>
          </cell>
          <cell r="C55" t="str">
            <v>gamma3_1</v>
          </cell>
          <cell r="E55" t="str">
            <v>Q1</v>
          </cell>
          <cell r="F55" t="str">
            <v>Q2</v>
          </cell>
          <cell r="N55" t="str">
            <v>Q1</v>
          </cell>
          <cell r="O55" t="str">
            <v>Q2</v>
          </cell>
        </row>
        <row r="56">
          <cell r="A56" t="str">
            <v>grad_v_dot_n2</v>
          </cell>
          <cell r="C56" t="str">
            <v>gamma3_2</v>
          </cell>
          <cell r="E56" t="str">
            <v>Q1</v>
          </cell>
          <cell r="F56" t="str">
            <v>Q2</v>
          </cell>
          <cell r="N56" t="str">
            <v>Q1</v>
          </cell>
          <cell r="O56" t="str">
            <v>Q2</v>
          </cell>
        </row>
        <row r="57">
          <cell r="A57" t="str">
            <v>grad_v_dot_n3</v>
          </cell>
          <cell r="C57" t="str">
            <v>gamma3_3</v>
          </cell>
          <cell r="E57" t="str">
            <v>Q1</v>
          </cell>
          <cell r="F57" t="str">
            <v>Q2</v>
          </cell>
          <cell r="N57" t="str">
            <v>Q1</v>
          </cell>
          <cell r="O57" t="str">
            <v>Q2</v>
          </cell>
        </row>
        <row r="58">
          <cell r="A58" t="str">
            <v>n_dot_curl_v</v>
          </cell>
          <cell r="C58" t="str">
            <v>gamma4</v>
          </cell>
          <cell r="E58" t="str">
            <v>Q1</v>
          </cell>
          <cell r="F58" t="str">
            <v>Q2</v>
          </cell>
          <cell r="N58" t="str">
            <v>Q1</v>
          </cell>
          <cell r="O58" t="str">
            <v>Q2</v>
          </cell>
        </row>
        <row r="59">
          <cell r="A59" t="str">
            <v>acous_preal</v>
          </cell>
          <cell r="C59" t="str">
            <v>APR</v>
          </cell>
          <cell r="E59" t="str">
            <v>Q1</v>
          </cell>
          <cell r="F59" t="str">
            <v>Q2</v>
          </cell>
          <cell r="N59" t="str">
            <v>Q1</v>
          </cell>
          <cell r="O59" t="str">
            <v>Q2</v>
          </cell>
        </row>
        <row r="60">
          <cell r="A60" t="str">
            <v>acous_pimag</v>
          </cell>
          <cell r="C60" t="str">
            <v>API</v>
          </cell>
          <cell r="E60" t="str">
            <v>Q1</v>
          </cell>
          <cell r="F60" t="str">
            <v>Q2</v>
          </cell>
          <cell r="N60" t="str">
            <v>Q1</v>
          </cell>
          <cell r="O60" t="str">
            <v>Q2</v>
          </cell>
        </row>
        <row r="61">
          <cell r="A61" t="str">
            <v>acous_reyn_stress</v>
          </cell>
          <cell r="C61" t="str">
            <v>ARS</v>
          </cell>
          <cell r="E61" t="str">
            <v>Q1</v>
          </cell>
          <cell r="F61" t="str">
            <v>Q2</v>
          </cell>
          <cell r="N61" t="str">
            <v>Q1</v>
          </cell>
          <cell r="O61" t="str">
            <v>Q2</v>
          </cell>
        </row>
        <row r="62">
          <cell r="A62" t="str">
            <v>potential1</v>
          </cell>
          <cell r="C62" t="str">
            <v>PHI1</v>
          </cell>
          <cell r="E62" t="str">
            <v>Q1</v>
          </cell>
          <cell r="F62" t="str">
            <v>Q2</v>
          </cell>
          <cell r="N62" t="str">
            <v>Q1</v>
          </cell>
          <cell r="O62" t="str">
            <v>Q2</v>
          </cell>
        </row>
        <row r="63">
          <cell r="A63" t="str">
            <v>potential2</v>
          </cell>
          <cell r="C63" t="str">
            <v>PHI2</v>
          </cell>
          <cell r="E63" t="str">
            <v>Q1</v>
          </cell>
          <cell r="F63" t="str">
            <v>Q2</v>
          </cell>
          <cell r="N63" t="str">
            <v>Q1</v>
          </cell>
          <cell r="O63" t="str">
            <v>Q2</v>
          </cell>
        </row>
        <row r="64">
          <cell r="A64" t="str">
            <v>lubp</v>
          </cell>
          <cell r="C64" t="str">
            <v>LUBP</v>
          </cell>
          <cell r="E64" t="str">
            <v>Q1</v>
          </cell>
          <cell r="F64" t="str">
            <v>Q2</v>
          </cell>
          <cell r="N64" t="str">
            <v>Q1</v>
          </cell>
          <cell r="O64" t="str">
            <v>Q2</v>
          </cell>
        </row>
        <row r="65">
          <cell r="A65" t="str">
            <v>lubp_2</v>
          </cell>
          <cell r="C65" t="str">
            <v>LUBP</v>
          </cell>
          <cell r="E65" t="str">
            <v>Q1</v>
          </cell>
          <cell r="F65" t="str">
            <v>Q2</v>
          </cell>
          <cell r="N65" t="str">
            <v>Q1</v>
          </cell>
          <cell r="O65" t="str">
            <v>Q2</v>
          </cell>
        </row>
        <row r="66">
          <cell r="A66" t="str">
            <v>shell_energy</v>
          </cell>
          <cell r="C66" t="str">
            <v>SH_T</v>
          </cell>
          <cell r="E66" t="str">
            <v>Q1</v>
          </cell>
          <cell r="F66" t="str">
            <v>Q2</v>
          </cell>
          <cell r="N66" t="str">
            <v>Q1</v>
          </cell>
          <cell r="O66" t="str">
            <v>Q2</v>
          </cell>
        </row>
        <row r="67">
          <cell r="A67" t="str">
            <v>shell_filmp</v>
          </cell>
          <cell r="C67" t="str">
            <v>SHELL_FILMP</v>
          </cell>
          <cell r="E67" t="str">
            <v>Q1</v>
          </cell>
          <cell r="F67" t="str">
            <v>Q2</v>
          </cell>
          <cell r="N67" t="str">
            <v>Q1</v>
          </cell>
          <cell r="O67" t="str">
            <v>Q2</v>
          </cell>
        </row>
        <row r="68">
          <cell r="A68" t="str">
            <v>shell_filmh</v>
          </cell>
          <cell r="C68" t="str">
            <v>SHELL_FILMH</v>
          </cell>
          <cell r="E68" t="str">
            <v>Q1</v>
          </cell>
          <cell r="F68" t="str">
            <v>Q2</v>
          </cell>
          <cell r="N68" t="str">
            <v>Q1</v>
          </cell>
          <cell r="O68" t="str">
            <v>Q2</v>
          </cell>
        </row>
        <row r="69">
          <cell r="A69" t="str">
            <v>shell_partc</v>
          </cell>
          <cell r="C69" t="str">
            <v>SHELL_PARTC</v>
          </cell>
          <cell r="E69" t="str">
            <v>Q1</v>
          </cell>
          <cell r="F69" t="str">
            <v>Q2</v>
          </cell>
          <cell r="N69" t="str">
            <v>Q1</v>
          </cell>
          <cell r="O69" t="str">
            <v>Q2</v>
          </cell>
        </row>
        <row r="70">
          <cell r="A70" t="str">
            <v>shell_sat_closed</v>
          </cell>
          <cell r="C70" t="str">
            <v>SH_SAT_CLOSED</v>
          </cell>
          <cell r="E70" t="str">
            <v>Q1</v>
          </cell>
          <cell r="F70" t="str">
            <v>Q2</v>
          </cell>
          <cell r="N70" t="str">
            <v>Q1</v>
          </cell>
          <cell r="O70" t="str">
            <v>Q2</v>
          </cell>
        </row>
        <row r="71">
          <cell r="A71" t="str">
            <v>shell_sat_gasn</v>
          </cell>
          <cell r="C71" t="str">
            <v>SH_SAT_GASN</v>
          </cell>
          <cell r="E71" t="str">
            <v>Q1</v>
          </cell>
          <cell r="F71" t="str">
            <v>Q2</v>
          </cell>
          <cell r="N71" t="str">
            <v>Q1</v>
          </cell>
          <cell r="O71" t="str">
            <v>Q2</v>
          </cell>
        </row>
        <row r="72">
          <cell r="A72" t="str">
            <v>shell_sat_open</v>
          </cell>
          <cell r="C72" t="str">
            <v>SH_P_OPEN</v>
          </cell>
          <cell r="E72" t="str">
            <v>Q1</v>
          </cell>
          <cell r="F72" t="str">
            <v>Q2</v>
          </cell>
          <cell r="N72" t="str">
            <v>Q1</v>
          </cell>
          <cell r="O72" t="str">
            <v>Q2</v>
          </cell>
        </row>
        <row r="73">
          <cell r="A73" t="str">
            <v>shell_sat_open_2</v>
          </cell>
          <cell r="C73" t="str">
            <v>SH_P_OPEN2</v>
          </cell>
          <cell r="E73" t="str">
            <v>Q1</v>
          </cell>
          <cell r="F73" t="str">
            <v>Q2</v>
          </cell>
          <cell r="N73" t="str">
            <v>Q1</v>
          </cell>
          <cell r="O73" t="str">
            <v>Q2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Cs" displayName="BCs" ref="A1:L104" totalsRowShown="0">
  <autoFilter ref="A1:L104" xr:uid="{00000000-0009-0000-0100-000004000000}"/>
  <tableColumns count="12">
    <tableColumn id="1" xr3:uid="{00000000-0010-0000-0000-000001000000}" name="BC ID" dataDxfId="40">
      <calculatedColumnFormula>ROW(BCs[[#This Row],[BC ID]])-1</calculatedColumnFormula>
    </tableColumn>
    <tableColumn id="2" xr3:uid="{00000000-0010-0000-0000-000002000000}" name="Inactive" dataDxfId="39"/>
    <tableColumn id="3" xr3:uid="{00000000-0010-0000-0000-000003000000}" name="BC" dataDxfId="38"/>
    <tableColumn id="4" xr3:uid="{00000000-0010-0000-0000-000004000000}" name="Type" dataDxfId="37"/>
    <tableColumn id="5" xr3:uid="{00000000-0010-0000-0000-000005000000}" name="Boundary Name" dataDxfId="36"/>
    <tableColumn id="12" xr3:uid="{00000000-0010-0000-0000-00000C000000}" name="Set Type" dataDxfId="35"/>
    <tableColumn id="14" xr3:uid="{00000000-0010-0000-0000-00000E000000}" name="SetPrefix" dataDxfId="34"/>
    <tableColumn id="6" xr3:uid="{00000000-0010-0000-0000-000006000000}" name="Boundary ID" dataDxfId="33"/>
    <tableColumn id="13" xr3:uid="{00000000-0010-0000-0000-00000D000000}" name="FALSE" dataDxfId="32"/>
    <tableColumn id="8" xr3:uid="{00000000-0010-0000-0000-000008000000}" name="Arguments" dataDxfId="31"/>
    <tableColumn id="9" xr3:uid="{00000000-0010-0000-0000-000009000000}" name="Arg Expectations" dataDxfId="30"/>
    <tableColumn id="10" xr3:uid="{00000000-0010-0000-0000-00000A000000}" name="Comments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:O27" totalsRowShown="0" headerRowDxfId="28" dataDxfId="27">
  <autoFilter ref="E1:O27" xr:uid="{00000000-0009-0000-0100-000002000000}"/>
  <tableColumns count="11">
    <tableColumn id="1" xr3:uid="{00000000-0010-0000-0100-000001000000}" name="Differential equation"/>
    <tableColumn id="2" xr3:uid="{00000000-0010-0000-0100-000002000000}" name="Variable" dataDxfId="26">
      <calculatedColumnFormula>IF(ISBLANK(Table2[[#This Row],[Differential equation]]),"",INDEX(varnames, MATCH(Table2[[#This Row],[Differential equation]],DE_table,0 )))</calculatedColumnFormula>
    </tableColumn>
    <tableColumn id="3" xr3:uid="{00000000-0010-0000-0100-000003000000}" name="Galerkin Wt" dataDxfId="25"/>
    <tableColumn id="4" xr3:uid="{00000000-0010-0000-0100-000004000000}" name="Interp Fn" dataDxfId="24"/>
    <tableColumn id="5" xr3:uid="{00000000-0010-0000-0100-000005000000}" name="div" dataDxfId="23"/>
    <tableColumn id="6" xr3:uid="{00000000-0010-0000-0100-000006000000}" name="ms" dataDxfId="22"/>
    <tableColumn id="7" xr3:uid="{00000000-0010-0000-0100-000007000000}" name="adv" dataDxfId="21"/>
    <tableColumn id="8" xr3:uid="{00000000-0010-0000-0100-000008000000}" name="bnd" dataDxfId="20"/>
    <tableColumn id="9" xr3:uid="{00000000-0010-0000-0100-000009000000}" name="dif" dataDxfId="19"/>
    <tableColumn id="10" xr3:uid="{00000000-0010-0000-0100-00000A000000}" name="src" dataDxfId="18"/>
    <tableColumn id="11" xr3:uid="{00000000-0010-0000-0100-00000B000000}" name="porous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BD627-C856-4195-A388-C87F5F5C9074}" name="BoundaryDefTable" displayName="BoundaryDefTable" ref="A1:F56" totalsRowShown="0">
  <autoFilter ref="A1:F56" xr:uid="{512B5CD0-9E21-4D7C-963B-07EA09953E3D}"/>
  <tableColumns count="6">
    <tableColumn id="2" xr3:uid="{8A44CFA1-6262-4EE4-A434-CA166171FB2A}" name="Name"/>
    <tableColumn id="10" xr3:uid="{391E5B93-21FC-4FF7-A7F5-674C3EDE5F4B}" name="Custom SS?" dataDxfId="16"/>
    <tableColumn id="4" xr3:uid="{DFF1187B-0F9F-4703-BBEB-0D293C0588F6}" name="Primary material" dataDxfId="15"/>
    <tableColumn id="5" xr3:uid="{A2D74035-F26D-4880-B513-A8D75C4FC696}" name="Secondary material" dataDxfId="14"/>
    <tableColumn id="6" xr3:uid="{12D2EB49-7F88-4DED-B259-657A4E361CE7}" name="No." dataDxfId="13"/>
    <tableColumn id="7" xr3:uid="{45737C01-D0E2-4042-9410-2594106296FD}" name="Prelim ID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selection activeCell="B4" sqref="B4"/>
    </sheetView>
  </sheetViews>
  <sheetFormatPr defaultRowHeight="15" x14ac:dyDescent="0.25"/>
  <cols>
    <col min="1" max="1" width="33.140625" customWidth="1"/>
    <col min="2" max="2" width="55.5703125" customWidth="1"/>
  </cols>
  <sheetData>
    <row r="1" spans="1:2" x14ac:dyDescent="0.25">
      <c r="A1" t="s">
        <v>99</v>
      </c>
      <c r="B1" t="s">
        <v>100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108</v>
      </c>
    </row>
    <row r="52" spans="1:1" x14ac:dyDescent="0.25">
      <c r="A5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opLeftCell="B1" workbookViewId="0">
      <selection activeCell="C3" sqref="C3"/>
    </sheetView>
  </sheetViews>
  <sheetFormatPr defaultRowHeight="15" x14ac:dyDescent="0.25"/>
  <cols>
    <col min="1" max="1" width="11.5703125" bestFit="1" customWidth="1"/>
    <col min="5" max="5" width="12.140625" bestFit="1" customWidth="1"/>
  </cols>
  <sheetData>
    <row r="1" spans="1:7" x14ac:dyDescent="0.25">
      <c r="B1" t="s">
        <v>90</v>
      </c>
      <c r="C1" t="s">
        <v>67</v>
      </c>
      <c r="F1" t="s">
        <v>90</v>
      </c>
      <c r="G1" t="s">
        <v>67</v>
      </c>
    </row>
    <row r="2" spans="1:7" x14ac:dyDescent="0.25">
      <c r="A2" t="s">
        <v>92</v>
      </c>
      <c r="B2">
        <v>-7</v>
      </c>
      <c r="C2" s="14">
        <v>2.5</v>
      </c>
      <c r="E2" t="s">
        <v>95</v>
      </c>
      <c r="F2">
        <v>1.5</v>
      </c>
      <c r="G2">
        <v>1.5</v>
      </c>
    </row>
    <row r="3" spans="1:7" x14ac:dyDescent="0.25">
      <c r="A3" t="s">
        <v>91</v>
      </c>
      <c r="B3">
        <v>-0.78</v>
      </c>
      <c r="C3">
        <v>1</v>
      </c>
      <c r="E3" t="s">
        <v>91</v>
      </c>
      <c r="F3">
        <v>2.04</v>
      </c>
      <c r="G3">
        <v>1</v>
      </c>
    </row>
    <row r="4" spans="1:7" x14ac:dyDescent="0.25">
      <c r="A4" t="s">
        <v>93</v>
      </c>
      <c r="B4">
        <v>2.04</v>
      </c>
      <c r="C4">
        <f>B5+B6*B4</f>
        <v>0.31993569131832794</v>
      </c>
      <c r="E4" t="s">
        <v>94</v>
      </c>
      <c r="F4">
        <v>6.9</v>
      </c>
      <c r="G4">
        <f>F5+F6*F4</f>
        <v>-3.4999999999999996</v>
      </c>
    </row>
    <row r="5" spans="1:7" x14ac:dyDescent="0.25">
      <c r="A5" t="s">
        <v>96</v>
      </c>
      <c r="B5">
        <f>-($C$3-$C$2)/($B$3-$B$2)*$B$2+$C$2</f>
        <v>0.81189710610932475</v>
      </c>
      <c r="E5" t="s">
        <v>96</v>
      </c>
      <c r="F5">
        <f>-($G$3-$G$2)/($F$3-$F$2)*$F$2+$G$2</f>
        <v>2.8888888888888888</v>
      </c>
    </row>
    <row r="6" spans="1:7" x14ac:dyDescent="0.25">
      <c r="A6" t="s">
        <v>97</v>
      </c>
      <c r="B6">
        <f>($C$3-$C$2)/($B$3-$B$2)</f>
        <v>-0.24115755627009647</v>
      </c>
      <c r="E6" t="s">
        <v>97</v>
      </c>
      <c r="F6">
        <f>($G$3-$G$2)/($F$3-$F$2)</f>
        <v>-0.92592592592592582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Normal="100" workbookViewId="0">
      <selection activeCell="E21" sqref="E21"/>
    </sheetView>
  </sheetViews>
  <sheetFormatPr defaultRowHeight="15" x14ac:dyDescent="0.25"/>
  <cols>
    <col min="1" max="1" width="36.28515625" customWidth="1"/>
    <col min="2" max="2" width="33.85546875" style="1" customWidth="1"/>
    <col min="3" max="3" width="21.5703125" customWidth="1"/>
    <col min="4" max="4" width="54.85546875" customWidth="1"/>
    <col min="5" max="5" width="13.5703125" customWidth="1"/>
  </cols>
  <sheetData>
    <row r="1" spans="1:5" x14ac:dyDescent="0.25">
      <c r="A1" s="3" t="s">
        <v>12</v>
      </c>
      <c r="D1" s="3" t="s">
        <v>15</v>
      </c>
      <c r="E1" s="1"/>
    </row>
    <row r="2" spans="1:5" x14ac:dyDescent="0.25">
      <c r="A2" t="s">
        <v>0</v>
      </c>
      <c r="B2" s="1" t="s">
        <v>163</v>
      </c>
      <c r="D2" t="s">
        <v>8</v>
      </c>
      <c r="E2" s="1" t="s">
        <v>166</v>
      </c>
    </row>
    <row r="3" spans="1:5" x14ac:dyDescent="0.25">
      <c r="A3" t="s">
        <v>50</v>
      </c>
      <c r="B3" s="1" t="s">
        <v>164</v>
      </c>
      <c r="D3" t="s">
        <v>9</v>
      </c>
      <c r="E3" s="1" t="s">
        <v>170</v>
      </c>
    </row>
    <row r="4" spans="1:5" x14ac:dyDescent="0.25">
      <c r="A4" t="s">
        <v>51</v>
      </c>
      <c r="B4" s="1" t="s">
        <v>165</v>
      </c>
      <c r="D4" t="s">
        <v>10</v>
      </c>
      <c r="E4" s="1">
        <v>1</v>
      </c>
    </row>
    <row r="5" spans="1:5" x14ac:dyDescent="0.25">
      <c r="A5" t="s">
        <v>1</v>
      </c>
      <c r="B5" s="1" t="s">
        <v>52</v>
      </c>
      <c r="D5" t="s">
        <v>11</v>
      </c>
      <c r="E5" s="2">
        <v>1E-10</v>
      </c>
    </row>
    <row r="6" spans="1:5" x14ac:dyDescent="0.25">
      <c r="A6" t="s">
        <v>2</v>
      </c>
      <c r="B6" s="1" t="s">
        <v>142</v>
      </c>
      <c r="D6" t="s">
        <v>25</v>
      </c>
      <c r="E6" s="1" t="s">
        <v>167</v>
      </c>
    </row>
    <row r="7" spans="1:5" x14ac:dyDescent="0.25">
      <c r="D7" t="s">
        <v>171</v>
      </c>
      <c r="E7" s="1" t="s">
        <v>172</v>
      </c>
    </row>
    <row r="8" spans="1:5" x14ac:dyDescent="0.25">
      <c r="A8" s="3" t="s">
        <v>13</v>
      </c>
      <c r="D8" t="s">
        <v>26</v>
      </c>
      <c r="E8" s="1"/>
    </row>
    <row r="9" spans="1:5" x14ac:dyDescent="0.25">
      <c r="A9" t="s">
        <v>3</v>
      </c>
      <c r="B9" s="1">
        <v>0</v>
      </c>
      <c r="D9" t="s">
        <v>27</v>
      </c>
      <c r="E9" s="1"/>
    </row>
    <row r="10" spans="1:5" x14ac:dyDescent="0.25">
      <c r="A10" t="s">
        <v>4</v>
      </c>
      <c r="B10" s="1">
        <v>0</v>
      </c>
      <c r="D10" t="s">
        <v>28</v>
      </c>
      <c r="E10" s="1"/>
    </row>
    <row r="11" spans="1:5" x14ac:dyDescent="0.25">
      <c r="A11" t="s">
        <v>5</v>
      </c>
      <c r="B11" s="1" t="s">
        <v>98</v>
      </c>
      <c r="D11" t="s">
        <v>29</v>
      </c>
      <c r="E11" s="1"/>
    </row>
    <row r="12" spans="1:5" x14ac:dyDescent="0.25">
      <c r="D12" t="s">
        <v>30</v>
      </c>
      <c r="E12" s="1"/>
    </row>
    <row r="13" spans="1:5" x14ac:dyDescent="0.25">
      <c r="A13" s="3" t="s">
        <v>14</v>
      </c>
      <c r="D13" t="s">
        <v>31</v>
      </c>
      <c r="E13" s="1"/>
    </row>
    <row r="14" spans="1:5" x14ac:dyDescent="0.25">
      <c r="A14" t="s">
        <v>6</v>
      </c>
      <c r="B14" s="1" t="s">
        <v>7</v>
      </c>
      <c r="D14" t="s">
        <v>32</v>
      </c>
      <c r="E14" s="1"/>
    </row>
    <row r="15" spans="1:5" x14ac:dyDescent="0.25">
      <c r="A15" t="s">
        <v>153</v>
      </c>
      <c r="B15" s="2">
        <v>1E-8</v>
      </c>
      <c r="E15" s="1"/>
    </row>
    <row r="16" spans="1:5" x14ac:dyDescent="0.25">
      <c r="A16" t="s">
        <v>154</v>
      </c>
      <c r="B16" s="1">
        <v>2000</v>
      </c>
      <c r="D16" t="s">
        <v>33</v>
      </c>
      <c r="E16" s="1"/>
    </row>
    <row r="17" spans="1:5" x14ac:dyDescent="0.25">
      <c r="A17" t="s">
        <v>155</v>
      </c>
      <c r="B17" s="1">
        <v>10</v>
      </c>
      <c r="D17" t="s">
        <v>34</v>
      </c>
      <c r="E17" s="1">
        <v>64</v>
      </c>
    </row>
    <row r="18" spans="1:5" x14ac:dyDescent="0.25">
      <c r="A18" t="s">
        <v>156</v>
      </c>
      <c r="B18" s="2">
        <v>9.9999999999999998E-13</v>
      </c>
      <c r="D18" t="s">
        <v>35</v>
      </c>
      <c r="E18" s="1" t="s">
        <v>168</v>
      </c>
    </row>
    <row r="19" spans="1:5" x14ac:dyDescent="0.25">
      <c r="A19" t="s">
        <v>157</v>
      </c>
      <c r="B19" s="1">
        <v>1</v>
      </c>
      <c r="D19" t="s">
        <v>36</v>
      </c>
      <c r="E19" s="2">
        <v>500</v>
      </c>
    </row>
    <row r="20" spans="1:5" x14ac:dyDescent="0.25">
      <c r="A20" t="s">
        <v>158</v>
      </c>
      <c r="B20" s="1">
        <v>0</v>
      </c>
      <c r="D20" t="s">
        <v>37</v>
      </c>
      <c r="E20" s="2">
        <v>1E-4</v>
      </c>
    </row>
    <row r="21" spans="1:5" x14ac:dyDescent="0.25">
      <c r="A21" t="s">
        <v>159</v>
      </c>
      <c r="B21" s="1" t="s">
        <v>162</v>
      </c>
      <c r="D21" t="s">
        <v>38</v>
      </c>
      <c r="E21" s="1" t="s">
        <v>169</v>
      </c>
    </row>
    <row r="22" spans="1:5" x14ac:dyDescent="0.25">
      <c r="A22" t="s">
        <v>160</v>
      </c>
      <c r="B22" s="1">
        <v>1</v>
      </c>
      <c r="D22" t="s">
        <v>39</v>
      </c>
      <c r="E22" s="1">
        <v>0</v>
      </c>
    </row>
    <row r="23" spans="1:5" x14ac:dyDescent="0.25">
      <c r="A23" t="s">
        <v>161</v>
      </c>
      <c r="B23" s="1">
        <v>0</v>
      </c>
    </row>
  </sheetData>
  <dataValidations count="1">
    <dataValidation type="list" allowBlank="1" showInputMessage="1" showErrorMessage="1" sqref="E2" xr:uid="{00000000-0002-0000-0200-000000000000}">
      <formula1>"umf,lu,amesos"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1"/>
  <sheetViews>
    <sheetView workbookViewId="0">
      <selection activeCell="E2" sqref="E2"/>
    </sheetView>
  </sheetViews>
  <sheetFormatPr defaultRowHeight="15" x14ac:dyDescent="0.25"/>
  <cols>
    <col min="1" max="1" width="8" style="1" customWidth="1"/>
    <col min="2" max="2" width="6.42578125" style="1" customWidth="1"/>
    <col min="3" max="3" width="15.5703125" style="1" customWidth="1"/>
    <col min="4" max="4" width="11.5703125" style="1" customWidth="1"/>
    <col min="5" max="5" width="32.7109375" style="1" customWidth="1"/>
    <col min="6" max="6" width="12.7109375" style="1" customWidth="1"/>
    <col min="7" max="7" width="12.7109375" style="1" hidden="1" customWidth="1"/>
    <col min="8" max="8" width="13.85546875" style="1" customWidth="1"/>
    <col min="9" max="9" width="11.42578125" style="1" customWidth="1"/>
    <col min="10" max="10" width="30.28515625" style="6" customWidth="1"/>
    <col min="11" max="11" width="10.5703125" style="8" customWidth="1"/>
    <col min="12" max="12" width="33.28515625" style="1" customWidth="1"/>
  </cols>
  <sheetData>
    <row r="1" spans="1:12" x14ac:dyDescent="0.25">
      <c r="A1" s="4" t="s">
        <v>41</v>
      </c>
      <c r="B1" s="4" t="s">
        <v>42</v>
      </c>
      <c r="C1" s="4" t="s">
        <v>43</v>
      </c>
      <c r="D1" s="5" t="s">
        <v>44</v>
      </c>
      <c r="E1" s="4" t="s">
        <v>45</v>
      </c>
      <c r="F1" s="4" t="s">
        <v>48</v>
      </c>
      <c r="G1" s="4" t="s">
        <v>83</v>
      </c>
      <c r="H1" s="6" t="s">
        <v>46</v>
      </c>
      <c r="I1" s="11" t="s">
        <v>84</v>
      </c>
      <c r="J1" s="7" t="s">
        <v>88</v>
      </c>
      <c r="K1" s="12" t="s">
        <v>89</v>
      </c>
      <c r="L1" s="4" t="s">
        <v>40</v>
      </c>
    </row>
    <row r="2" spans="1:12" x14ac:dyDescent="0.25">
      <c r="A2" s="1">
        <f>ROW(BCs[[#This Row],[BC ID]])-1</f>
        <v>1</v>
      </c>
      <c r="C2" s="1" t="s">
        <v>119</v>
      </c>
      <c r="J2" s="17"/>
      <c r="K2" s="13"/>
    </row>
    <row r="3" spans="1:12" x14ac:dyDescent="0.25">
      <c r="A3" s="1">
        <f>ROW(BCs[[#This Row],[BC ID]])-1</f>
        <v>2</v>
      </c>
      <c r="J3" s="17"/>
      <c r="K3" s="13"/>
    </row>
    <row r="4" spans="1:12" x14ac:dyDescent="0.25">
      <c r="A4" s="1">
        <f>ROW(BCs[[#This Row],[BC ID]])-1</f>
        <v>3</v>
      </c>
      <c r="J4" s="17"/>
      <c r="K4" s="13"/>
    </row>
    <row r="5" spans="1:12" x14ac:dyDescent="0.25">
      <c r="A5" s="1">
        <f>ROW(BCs[[#This Row],[BC ID]])-1</f>
        <v>4</v>
      </c>
      <c r="J5" s="17"/>
      <c r="K5" s="13"/>
    </row>
    <row r="6" spans="1:12" x14ac:dyDescent="0.25">
      <c r="A6" s="1">
        <f>ROW(BCs[[#This Row],[BC ID]])-1</f>
        <v>5</v>
      </c>
      <c r="J6" s="17"/>
      <c r="K6" s="13"/>
    </row>
    <row r="7" spans="1:12" x14ac:dyDescent="0.25">
      <c r="A7" s="1">
        <f>ROW(BCs[[#This Row],[BC ID]])-1</f>
        <v>6</v>
      </c>
      <c r="J7" s="17"/>
      <c r="K7" s="13"/>
    </row>
    <row r="8" spans="1:12" x14ac:dyDescent="0.25">
      <c r="A8" s="1">
        <f>ROW(BCs[[#This Row],[BC ID]])-1</f>
        <v>7</v>
      </c>
      <c r="J8" s="17"/>
      <c r="K8" s="13"/>
    </row>
    <row r="9" spans="1:12" x14ac:dyDescent="0.25">
      <c r="A9" s="1">
        <f>ROW(BCs[[#This Row],[BC ID]])-1</f>
        <v>8</v>
      </c>
      <c r="J9" s="17"/>
      <c r="K9" s="13"/>
    </row>
    <row r="10" spans="1:12" x14ac:dyDescent="0.25">
      <c r="A10" s="1">
        <f>ROW(BCs[[#This Row],[BC ID]])-1</f>
        <v>9</v>
      </c>
      <c r="J10" s="17"/>
      <c r="K10" s="13"/>
    </row>
    <row r="11" spans="1:12" x14ac:dyDescent="0.25">
      <c r="A11" s="1">
        <f>ROW(BCs[[#This Row],[BC ID]])-1</f>
        <v>10</v>
      </c>
      <c r="J11" s="17"/>
      <c r="K11" s="13"/>
    </row>
    <row r="12" spans="1:12" x14ac:dyDescent="0.25">
      <c r="A12" s="1">
        <f>ROW(BCs[[#This Row],[BC ID]])-1</f>
        <v>11</v>
      </c>
      <c r="J12" s="17"/>
      <c r="K12" s="13"/>
    </row>
    <row r="13" spans="1:12" x14ac:dyDescent="0.25">
      <c r="A13" s="1">
        <f>ROW(BCs[[#This Row],[BC ID]])-1</f>
        <v>12</v>
      </c>
      <c r="J13" s="17"/>
      <c r="K13" s="13"/>
    </row>
    <row r="14" spans="1:12" x14ac:dyDescent="0.25">
      <c r="A14" s="1">
        <f>ROW(BCs[[#This Row],[BC ID]])-1</f>
        <v>13</v>
      </c>
      <c r="J14" s="17"/>
      <c r="K14" s="13"/>
    </row>
    <row r="15" spans="1:12" x14ac:dyDescent="0.25">
      <c r="A15" s="1">
        <f>ROW(BCs[[#This Row],[BC ID]])-1</f>
        <v>14</v>
      </c>
      <c r="J15" s="17"/>
      <c r="K15" s="13"/>
    </row>
    <row r="16" spans="1:12" x14ac:dyDescent="0.25">
      <c r="A16" s="1">
        <f>ROW(BCs[[#This Row],[BC ID]])-1</f>
        <v>15</v>
      </c>
      <c r="J16" s="17"/>
      <c r="K16" s="13"/>
    </row>
    <row r="17" spans="1:11" x14ac:dyDescent="0.25">
      <c r="A17" s="1">
        <f>ROW(BCs[[#This Row],[BC ID]])-1</f>
        <v>16</v>
      </c>
      <c r="J17" s="17"/>
      <c r="K17" s="13"/>
    </row>
    <row r="18" spans="1:11" x14ac:dyDescent="0.25">
      <c r="A18" s="1">
        <f>ROW(BCs[[#This Row],[BC ID]])-1</f>
        <v>17</v>
      </c>
      <c r="J18" s="17"/>
      <c r="K18" s="13"/>
    </row>
    <row r="19" spans="1:11" x14ac:dyDescent="0.25">
      <c r="A19" s="1">
        <f>ROW(BCs[[#This Row],[BC ID]])-1</f>
        <v>18</v>
      </c>
      <c r="J19" s="17"/>
      <c r="K19" s="13"/>
    </row>
    <row r="20" spans="1:11" x14ac:dyDescent="0.25">
      <c r="A20" s="1">
        <f>ROW(BCs[[#This Row],[BC ID]])-1</f>
        <v>19</v>
      </c>
      <c r="J20" s="17"/>
      <c r="K20" s="13"/>
    </row>
    <row r="21" spans="1:11" x14ac:dyDescent="0.25">
      <c r="A21" s="1">
        <f>ROW(BCs[[#This Row],[BC ID]])-1</f>
        <v>20</v>
      </c>
      <c r="J21" s="17"/>
      <c r="K21" s="13"/>
    </row>
    <row r="22" spans="1:11" x14ac:dyDescent="0.25">
      <c r="A22" s="1">
        <f>ROW(BCs[[#This Row],[BC ID]])-1</f>
        <v>21</v>
      </c>
      <c r="J22" s="17"/>
      <c r="K22" s="13"/>
    </row>
    <row r="23" spans="1:11" x14ac:dyDescent="0.25">
      <c r="A23" s="1">
        <f>ROW(BCs[[#This Row],[BC ID]])-1</f>
        <v>22</v>
      </c>
      <c r="J23" s="17"/>
      <c r="K23" s="13"/>
    </row>
    <row r="24" spans="1:11" x14ac:dyDescent="0.25">
      <c r="A24" s="1">
        <f>ROW(BCs[[#This Row],[BC ID]])-1</f>
        <v>23</v>
      </c>
      <c r="J24" s="17"/>
      <c r="K24" s="13"/>
    </row>
    <row r="25" spans="1:11" x14ac:dyDescent="0.25">
      <c r="A25" s="1">
        <f>ROW(BCs[[#This Row],[BC ID]])-1</f>
        <v>24</v>
      </c>
      <c r="J25" s="17"/>
      <c r="K25" s="13"/>
    </row>
    <row r="26" spans="1:11" x14ac:dyDescent="0.25">
      <c r="A26" s="1">
        <f>ROW(BCs[[#This Row],[BC ID]])-1</f>
        <v>25</v>
      </c>
      <c r="J26" s="17"/>
      <c r="K26" s="13"/>
    </row>
    <row r="27" spans="1:11" x14ac:dyDescent="0.25">
      <c r="A27" s="1">
        <f>ROW(BCs[[#This Row],[BC ID]])-1</f>
        <v>26</v>
      </c>
      <c r="J27" s="17"/>
      <c r="K27" s="13"/>
    </row>
    <row r="28" spans="1:11" x14ac:dyDescent="0.25">
      <c r="A28" s="1">
        <f>ROW(BCs[[#This Row],[BC ID]])-1</f>
        <v>27</v>
      </c>
      <c r="J28" s="17"/>
      <c r="K28" s="13"/>
    </row>
    <row r="29" spans="1:11" x14ac:dyDescent="0.25">
      <c r="A29" s="1">
        <f>ROW(BCs[[#This Row],[BC ID]])-1</f>
        <v>28</v>
      </c>
      <c r="J29" s="17"/>
      <c r="K29" s="13"/>
    </row>
    <row r="30" spans="1:11" x14ac:dyDescent="0.25">
      <c r="A30" s="1">
        <f>ROW(BCs[[#This Row],[BC ID]])-1</f>
        <v>29</v>
      </c>
      <c r="J30" s="17"/>
      <c r="K30" s="13"/>
    </row>
    <row r="31" spans="1:11" x14ac:dyDescent="0.25">
      <c r="A31" s="1">
        <f>ROW(BCs[[#This Row],[BC ID]])-1</f>
        <v>30</v>
      </c>
      <c r="J31" s="17"/>
      <c r="K31" s="13"/>
    </row>
    <row r="32" spans="1:11" x14ac:dyDescent="0.25">
      <c r="A32" s="1">
        <f>ROW(BCs[[#This Row],[BC ID]])-1</f>
        <v>31</v>
      </c>
      <c r="J32" s="17"/>
      <c r="K32" s="13"/>
    </row>
    <row r="33" spans="1:11" x14ac:dyDescent="0.25">
      <c r="A33" s="1">
        <f>ROW(BCs[[#This Row],[BC ID]])-1</f>
        <v>32</v>
      </c>
      <c r="J33" s="17"/>
      <c r="K33" s="13"/>
    </row>
    <row r="34" spans="1:11" x14ac:dyDescent="0.25">
      <c r="A34" s="1">
        <f>ROW(BCs[[#This Row],[BC ID]])-1</f>
        <v>33</v>
      </c>
      <c r="J34" s="17"/>
      <c r="K34" s="13"/>
    </row>
    <row r="35" spans="1:11" x14ac:dyDescent="0.25">
      <c r="A35" s="1">
        <f>ROW(BCs[[#This Row],[BC ID]])-1</f>
        <v>34</v>
      </c>
      <c r="J35" s="17"/>
      <c r="K35" s="13"/>
    </row>
    <row r="36" spans="1:11" x14ac:dyDescent="0.25">
      <c r="A36" s="1">
        <f>ROW(BCs[[#This Row],[BC ID]])-1</f>
        <v>35</v>
      </c>
      <c r="J36" s="17"/>
      <c r="K36" s="13"/>
    </row>
    <row r="37" spans="1:11" x14ac:dyDescent="0.25">
      <c r="A37" s="1">
        <f>ROW(BCs[[#This Row],[BC ID]])-1</f>
        <v>36</v>
      </c>
      <c r="J37" s="17"/>
      <c r="K37" s="13"/>
    </row>
    <row r="38" spans="1:11" x14ac:dyDescent="0.25">
      <c r="A38" s="1">
        <f>ROW(BCs[[#This Row],[BC ID]])-1</f>
        <v>37</v>
      </c>
      <c r="J38" s="17"/>
      <c r="K38" s="13"/>
    </row>
    <row r="39" spans="1:11" x14ac:dyDescent="0.25">
      <c r="A39" s="1">
        <f>ROW(BCs[[#This Row],[BC ID]])-1</f>
        <v>38</v>
      </c>
      <c r="J39" s="17"/>
      <c r="K39" s="13"/>
    </row>
    <row r="40" spans="1:11" x14ac:dyDescent="0.25">
      <c r="A40" s="1">
        <f>ROW(BCs[[#This Row],[BC ID]])-1</f>
        <v>39</v>
      </c>
      <c r="J40" s="17"/>
      <c r="K40" s="13"/>
    </row>
    <row r="41" spans="1:11" x14ac:dyDescent="0.25">
      <c r="A41" s="1">
        <f>ROW(BCs[[#This Row],[BC ID]])-1</f>
        <v>40</v>
      </c>
      <c r="J41" s="17"/>
      <c r="K41" s="13"/>
    </row>
    <row r="42" spans="1:11" x14ac:dyDescent="0.25">
      <c r="A42" s="1">
        <f>ROW(BCs[[#This Row],[BC ID]])-1</f>
        <v>41</v>
      </c>
      <c r="J42" s="17"/>
      <c r="K42" s="13"/>
    </row>
    <row r="43" spans="1:11" x14ac:dyDescent="0.25">
      <c r="A43" s="1">
        <f>ROW(BCs[[#This Row],[BC ID]])-1</f>
        <v>42</v>
      </c>
      <c r="J43" s="17"/>
      <c r="K43" s="13"/>
    </row>
    <row r="44" spans="1:11" x14ac:dyDescent="0.25">
      <c r="A44" s="1">
        <f>ROW(BCs[[#This Row],[BC ID]])-1</f>
        <v>43</v>
      </c>
      <c r="J44" s="17"/>
      <c r="K44" s="13"/>
    </row>
    <row r="45" spans="1:11" x14ac:dyDescent="0.25">
      <c r="A45" s="1">
        <f>ROW(BCs[[#This Row],[BC ID]])-1</f>
        <v>44</v>
      </c>
      <c r="J45" s="17"/>
      <c r="K45" s="13"/>
    </row>
    <row r="46" spans="1:11" x14ac:dyDescent="0.25">
      <c r="A46" s="1">
        <f>ROW(BCs[[#This Row],[BC ID]])-1</f>
        <v>45</v>
      </c>
      <c r="J46" s="17"/>
      <c r="K46" s="13"/>
    </row>
    <row r="47" spans="1:11" x14ac:dyDescent="0.25">
      <c r="A47" s="1">
        <f>ROW(BCs[[#This Row],[BC ID]])-1</f>
        <v>46</v>
      </c>
      <c r="J47" s="17"/>
      <c r="K47" s="13"/>
    </row>
    <row r="48" spans="1:11" x14ac:dyDescent="0.25">
      <c r="A48" s="1">
        <f>ROW(BCs[[#This Row],[BC ID]])-1</f>
        <v>47</v>
      </c>
      <c r="J48" s="17"/>
      <c r="K48" s="13"/>
    </row>
    <row r="49" spans="1:11" x14ac:dyDescent="0.25">
      <c r="A49" s="1">
        <f>ROW(BCs[[#This Row],[BC ID]])-1</f>
        <v>48</v>
      </c>
      <c r="J49" s="17"/>
      <c r="K49" s="13"/>
    </row>
    <row r="50" spans="1:11" x14ac:dyDescent="0.25">
      <c r="A50" s="1">
        <f>ROW(BCs[[#This Row],[BC ID]])-1</f>
        <v>49</v>
      </c>
      <c r="J50" s="17"/>
      <c r="K50" s="13"/>
    </row>
    <row r="51" spans="1:11" x14ac:dyDescent="0.25">
      <c r="A51" s="1">
        <f>ROW(BCs[[#This Row],[BC ID]])-1</f>
        <v>50</v>
      </c>
      <c r="J51" s="17"/>
      <c r="K51" s="13"/>
    </row>
    <row r="52" spans="1:11" x14ac:dyDescent="0.25">
      <c r="A52" s="1">
        <f>ROW(BCs[[#This Row],[BC ID]])-1</f>
        <v>51</v>
      </c>
      <c r="J52" s="17"/>
      <c r="K52" s="13"/>
    </row>
    <row r="53" spans="1:11" x14ac:dyDescent="0.25">
      <c r="A53" s="1">
        <f>ROW(BCs[[#This Row],[BC ID]])-1</f>
        <v>52</v>
      </c>
      <c r="J53" s="17"/>
      <c r="K53" s="13"/>
    </row>
    <row r="54" spans="1:11" x14ac:dyDescent="0.25">
      <c r="A54" s="1">
        <f>ROW(BCs[[#This Row],[BC ID]])-1</f>
        <v>53</v>
      </c>
      <c r="J54" s="17"/>
      <c r="K54" s="13"/>
    </row>
    <row r="55" spans="1:11" x14ac:dyDescent="0.25">
      <c r="A55" s="1">
        <f>ROW(BCs[[#This Row],[BC ID]])-1</f>
        <v>54</v>
      </c>
      <c r="J55" s="17"/>
      <c r="K55" s="13"/>
    </row>
    <row r="56" spans="1:11" x14ac:dyDescent="0.25">
      <c r="A56" s="1">
        <f>ROW(BCs[[#This Row],[BC ID]])-1</f>
        <v>55</v>
      </c>
      <c r="J56" s="17"/>
      <c r="K56" s="13"/>
    </row>
    <row r="57" spans="1:11" x14ac:dyDescent="0.25">
      <c r="A57" s="1">
        <f>ROW(BCs[[#This Row],[BC ID]])-1</f>
        <v>56</v>
      </c>
      <c r="J57" s="17"/>
      <c r="K57" s="13"/>
    </row>
    <row r="58" spans="1:11" x14ac:dyDescent="0.25">
      <c r="A58" s="1">
        <f>ROW(BCs[[#This Row],[BC ID]])-1</f>
        <v>57</v>
      </c>
      <c r="J58" s="17"/>
      <c r="K58" s="13"/>
    </row>
    <row r="59" spans="1:11" x14ac:dyDescent="0.25">
      <c r="A59" s="1">
        <f>ROW(BCs[[#This Row],[BC ID]])-1</f>
        <v>58</v>
      </c>
      <c r="J59" s="17"/>
      <c r="K59" s="13"/>
    </row>
    <row r="60" spans="1:11" x14ac:dyDescent="0.25">
      <c r="A60" s="1">
        <f>ROW(BCs[[#This Row],[BC ID]])-1</f>
        <v>59</v>
      </c>
      <c r="J60" s="17"/>
      <c r="K60" s="13"/>
    </row>
    <row r="61" spans="1:11" x14ac:dyDescent="0.25">
      <c r="A61" s="1">
        <f>ROW(BCs[[#This Row],[BC ID]])-1</f>
        <v>60</v>
      </c>
      <c r="J61" s="17"/>
      <c r="K61" s="13"/>
    </row>
    <row r="62" spans="1:11" ht="15.75" customHeight="1" x14ac:dyDescent="0.25">
      <c r="A62" s="1">
        <f>ROW(BCs[[#This Row],[BC ID]])-1</f>
        <v>61</v>
      </c>
      <c r="J62" s="17"/>
      <c r="K62" s="13"/>
    </row>
    <row r="63" spans="1:11" x14ac:dyDescent="0.25">
      <c r="A63" s="1">
        <f>ROW(BCs[[#This Row],[BC ID]])-1</f>
        <v>62</v>
      </c>
      <c r="J63" s="17"/>
      <c r="K63" s="13"/>
    </row>
    <row r="64" spans="1:11" x14ac:dyDescent="0.25">
      <c r="A64" s="1">
        <f>ROW(BCs[[#This Row],[BC ID]])-1</f>
        <v>63</v>
      </c>
      <c r="J64" s="17"/>
      <c r="K64" s="13"/>
    </row>
    <row r="65" spans="1:11" x14ac:dyDescent="0.25">
      <c r="A65" s="1">
        <f>ROW(BCs[[#This Row],[BC ID]])-1</f>
        <v>64</v>
      </c>
      <c r="J65" s="17"/>
      <c r="K65" s="13"/>
    </row>
    <row r="66" spans="1:11" x14ac:dyDescent="0.25">
      <c r="A66" s="1">
        <f>ROW(BCs[[#This Row],[BC ID]])-1</f>
        <v>65</v>
      </c>
      <c r="J66" s="17"/>
      <c r="K66" s="13"/>
    </row>
    <row r="67" spans="1:11" x14ac:dyDescent="0.25">
      <c r="A67" s="1">
        <f>ROW(BCs[[#This Row],[BC ID]])-1</f>
        <v>66</v>
      </c>
      <c r="J67" s="17"/>
      <c r="K67" s="13"/>
    </row>
    <row r="68" spans="1:11" x14ac:dyDescent="0.25">
      <c r="A68" s="1">
        <f>ROW(BCs[[#This Row],[BC ID]])-1</f>
        <v>67</v>
      </c>
      <c r="J68" s="17"/>
      <c r="K68" s="13"/>
    </row>
    <row r="69" spans="1:11" x14ac:dyDescent="0.25">
      <c r="A69" s="1">
        <f>ROW(BCs[[#This Row],[BC ID]])-1</f>
        <v>68</v>
      </c>
      <c r="J69" s="17"/>
      <c r="K69" s="13"/>
    </row>
    <row r="70" spans="1:11" x14ac:dyDescent="0.25">
      <c r="A70" s="1">
        <f>ROW(BCs[[#This Row],[BC ID]])-1</f>
        <v>69</v>
      </c>
      <c r="J70" s="17"/>
      <c r="K70" s="13"/>
    </row>
    <row r="71" spans="1:11" x14ac:dyDescent="0.25">
      <c r="A71" s="1">
        <f>ROW(BCs[[#This Row],[BC ID]])-1</f>
        <v>70</v>
      </c>
      <c r="J71" s="17"/>
      <c r="K71" s="13"/>
    </row>
    <row r="72" spans="1:11" x14ac:dyDescent="0.25">
      <c r="A72" s="1">
        <f>ROW(BCs[[#This Row],[BC ID]])-1</f>
        <v>71</v>
      </c>
      <c r="J72" s="17"/>
      <c r="K72" s="13"/>
    </row>
    <row r="73" spans="1:11" x14ac:dyDescent="0.25">
      <c r="A73" s="1">
        <f>ROW(BCs[[#This Row],[BC ID]])-1</f>
        <v>72</v>
      </c>
      <c r="J73" s="17"/>
      <c r="K73" s="13"/>
    </row>
    <row r="74" spans="1:11" x14ac:dyDescent="0.25">
      <c r="A74" s="1">
        <f>ROW(BCs[[#This Row],[BC ID]])-1</f>
        <v>73</v>
      </c>
      <c r="J74" s="17"/>
      <c r="K74" s="13"/>
    </row>
    <row r="75" spans="1:11" x14ac:dyDescent="0.25">
      <c r="A75" s="1">
        <f>ROW(BCs[[#This Row],[BC ID]])-1</f>
        <v>74</v>
      </c>
      <c r="J75" s="17"/>
      <c r="K75" s="13"/>
    </row>
    <row r="76" spans="1:11" x14ac:dyDescent="0.25">
      <c r="A76" s="1">
        <f>ROW(BCs[[#This Row],[BC ID]])-1</f>
        <v>75</v>
      </c>
      <c r="J76" s="17"/>
      <c r="K76" s="13"/>
    </row>
    <row r="77" spans="1:11" x14ac:dyDescent="0.25">
      <c r="A77" s="1">
        <f>ROW(BCs[[#This Row],[BC ID]])-1</f>
        <v>76</v>
      </c>
      <c r="J77" s="17"/>
      <c r="K77" s="13"/>
    </row>
    <row r="78" spans="1:11" x14ac:dyDescent="0.25">
      <c r="A78" s="1">
        <f>ROW(BCs[[#This Row],[BC ID]])-1</f>
        <v>77</v>
      </c>
      <c r="J78" s="17"/>
      <c r="K78" s="13"/>
    </row>
    <row r="79" spans="1:11" x14ac:dyDescent="0.25">
      <c r="A79" s="1">
        <f>ROW(BCs[[#This Row],[BC ID]])-1</f>
        <v>78</v>
      </c>
      <c r="J79" s="17"/>
      <c r="K79" s="13"/>
    </row>
    <row r="80" spans="1:11" x14ac:dyDescent="0.25">
      <c r="A80" s="1">
        <f>ROW(BCs[[#This Row],[BC ID]])-1</f>
        <v>79</v>
      </c>
      <c r="J80" s="17"/>
      <c r="K80" s="13"/>
    </row>
    <row r="81" spans="1:11" x14ac:dyDescent="0.25">
      <c r="A81" s="1">
        <f>ROW(BCs[[#This Row],[BC ID]])-1</f>
        <v>80</v>
      </c>
      <c r="J81" s="17"/>
      <c r="K81" s="13"/>
    </row>
    <row r="82" spans="1:11" x14ac:dyDescent="0.25">
      <c r="A82" s="1">
        <f>ROW(BCs[[#This Row],[BC ID]])-1</f>
        <v>81</v>
      </c>
      <c r="J82" s="17"/>
      <c r="K82" s="13"/>
    </row>
    <row r="83" spans="1:11" x14ac:dyDescent="0.25">
      <c r="A83" s="1">
        <f>ROW(BCs[[#This Row],[BC ID]])-1</f>
        <v>82</v>
      </c>
      <c r="J83" s="17"/>
      <c r="K83" s="13"/>
    </row>
    <row r="84" spans="1:11" x14ac:dyDescent="0.25">
      <c r="A84" s="1">
        <f>ROW(BCs[[#This Row],[BC ID]])-1</f>
        <v>83</v>
      </c>
      <c r="J84" s="17"/>
      <c r="K84" s="13"/>
    </row>
    <row r="85" spans="1:11" x14ac:dyDescent="0.25">
      <c r="A85" s="1">
        <f>ROW(BCs[[#This Row],[BC ID]])-1</f>
        <v>84</v>
      </c>
      <c r="J85" s="17"/>
      <c r="K85" s="13"/>
    </row>
    <row r="86" spans="1:11" x14ac:dyDescent="0.25">
      <c r="A86" s="1">
        <f>ROW(BCs[[#This Row],[BC ID]])-1</f>
        <v>85</v>
      </c>
      <c r="J86" s="17"/>
      <c r="K86" s="13"/>
    </row>
    <row r="87" spans="1:11" x14ac:dyDescent="0.25">
      <c r="A87" s="1">
        <f>ROW(BCs[[#This Row],[BC ID]])-1</f>
        <v>86</v>
      </c>
      <c r="J87" s="17"/>
      <c r="K87" s="13"/>
    </row>
    <row r="88" spans="1:11" x14ac:dyDescent="0.25">
      <c r="A88" s="1">
        <f>ROW(BCs[[#This Row],[BC ID]])-1</f>
        <v>87</v>
      </c>
      <c r="J88" s="17"/>
      <c r="K88" s="13"/>
    </row>
    <row r="89" spans="1:11" x14ac:dyDescent="0.25">
      <c r="A89" s="1">
        <f>ROW(BCs[[#This Row],[BC ID]])-1</f>
        <v>88</v>
      </c>
      <c r="J89" s="17"/>
      <c r="K89" s="13"/>
    </row>
    <row r="90" spans="1:11" x14ac:dyDescent="0.25">
      <c r="A90" s="1">
        <f>ROW(BCs[[#This Row],[BC ID]])-1</f>
        <v>89</v>
      </c>
      <c r="J90" s="17"/>
      <c r="K90" s="13"/>
    </row>
    <row r="91" spans="1:11" x14ac:dyDescent="0.25">
      <c r="A91" s="1">
        <f>ROW(BCs[[#This Row],[BC ID]])-1</f>
        <v>90</v>
      </c>
      <c r="J91" s="17"/>
      <c r="K91" s="13"/>
    </row>
    <row r="92" spans="1:11" x14ac:dyDescent="0.25">
      <c r="A92" s="1">
        <f>ROW(BCs[[#This Row],[BC ID]])-1</f>
        <v>91</v>
      </c>
      <c r="J92" s="17"/>
      <c r="K92" s="13"/>
    </row>
    <row r="93" spans="1:11" x14ac:dyDescent="0.25">
      <c r="A93" s="1">
        <f>ROW(BCs[[#This Row],[BC ID]])-1</f>
        <v>92</v>
      </c>
      <c r="J93" s="17"/>
      <c r="K93" s="13"/>
    </row>
    <row r="94" spans="1:11" x14ac:dyDescent="0.25">
      <c r="A94" s="1">
        <f>ROW(BCs[[#This Row],[BC ID]])-1</f>
        <v>93</v>
      </c>
      <c r="J94" s="17"/>
      <c r="K94" s="13"/>
    </row>
    <row r="95" spans="1:11" x14ac:dyDescent="0.25">
      <c r="A95" s="1">
        <f>ROW(BCs[[#This Row],[BC ID]])-1</f>
        <v>94</v>
      </c>
      <c r="J95" s="17"/>
      <c r="K95" s="13"/>
    </row>
    <row r="96" spans="1:11" x14ac:dyDescent="0.25">
      <c r="A96" s="1">
        <f>ROW(BCs[[#This Row],[BC ID]])-1</f>
        <v>95</v>
      </c>
      <c r="J96" s="17"/>
      <c r="K96" s="13"/>
    </row>
    <row r="97" spans="1:11" x14ac:dyDescent="0.25">
      <c r="A97" s="1">
        <f>ROW(BCs[[#This Row],[BC ID]])-1</f>
        <v>96</v>
      </c>
      <c r="J97" s="17"/>
      <c r="K97" s="13"/>
    </row>
    <row r="98" spans="1:11" x14ac:dyDescent="0.25">
      <c r="A98" s="1">
        <f>ROW(BCs[[#This Row],[BC ID]])-1</f>
        <v>97</v>
      </c>
      <c r="J98" s="17"/>
      <c r="K98" s="13"/>
    </row>
    <row r="99" spans="1:11" x14ac:dyDescent="0.25">
      <c r="A99" s="1">
        <f>ROW(BCs[[#This Row],[BC ID]])-1</f>
        <v>98</v>
      </c>
      <c r="J99" s="17"/>
      <c r="K99" s="13"/>
    </row>
    <row r="100" spans="1:11" x14ac:dyDescent="0.25">
      <c r="A100" s="1">
        <f>ROW(BCs[[#This Row],[BC ID]])-1</f>
        <v>99</v>
      </c>
      <c r="J100" s="17"/>
      <c r="K100" s="13"/>
    </row>
    <row r="101" spans="1:11" x14ac:dyDescent="0.25">
      <c r="A101" s="1">
        <f>ROW(BCs[[#This Row],[BC ID]])-1</f>
        <v>100</v>
      </c>
      <c r="J101" s="17"/>
      <c r="K101" s="13"/>
    </row>
    <row r="102" spans="1:11" x14ac:dyDescent="0.25">
      <c r="A102" s="1">
        <f>ROW(BCs[[#This Row],[BC ID]])-1</f>
        <v>101</v>
      </c>
      <c r="J102" s="17"/>
      <c r="K102" s="13"/>
    </row>
    <row r="103" spans="1:11" x14ac:dyDescent="0.25">
      <c r="A103" s="1">
        <f>ROW(BCs[[#This Row],[BC ID]])-1</f>
        <v>102</v>
      </c>
      <c r="J103" s="17"/>
      <c r="K103" s="13"/>
    </row>
    <row r="104" spans="1:11" x14ac:dyDescent="0.25">
      <c r="A104" s="1">
        <f>ROW(BCs[[#This Row],[BC ID]])-1</f>
        <v>103</v>
      </c>
      <c r="J104" s="17"/>
      <c r="K104" s="13"/>
    </row>
    <row r="105" spans="1:11" x14ac:dyDescent="0.25">
      <c r="A105"/>
      <c r="B105"/>
      <c r="C105"/>
      <c r="D105" s="1" t="s">
        <v>76</v>
      </c>
      <c r="H105" s="1" t="s">
        <v>76</v>
      </c>
      <c r="K105" s="13"/>
    </row>
    <row r="106" spans="1:11" x14ac:dyDescent="0.25">
      <c r="A106"/>
      <c r="B106"/>
      <c r="C106"/>
      <c r="D106" s="1" t="s">
        <v>76</v>
      </c>
      <c r="H106" s="1" t="s">
        <v>76</v>
      </c>
      <c r="K106" s="13"/>
    </row>
    <row r="107" spans="1:11" x14ac:dyDescent="0.25">
      <c r="A107"/>
      <c r="B107"/>
      <c r="C107"/>
      <c r="D107" s="1" t="s">
        <v>76</v>
      </c>
      <c r="H107" s="1" t="s">
        <v>76</v>
      </c>
      <c r="K107" s="13"/>
    </row>
    <row r="108" spans="1:11" x14ac:dyDescent="0.25">
      <c r="A108"/>
      <c r="B108"/>
      <c r="C108"/>
      <c r="D108" s="1" t="s">
        <v>76</v>
      </c>
      <c r="H108" s="1" t="s">
        <v>76</v>
      </c>
      <c r="K108" s="13"/>
    </row>
    <row r="109" spans="1:11" x14ac:dyDescent="0.25">
      <c r="A109"/>
      <c r="B109"/>
      <c r="C109"/>
      <c r="D109" s="1" t="s">
        <v>76</v>
      </c>
      <c r="H109" s="1" t="s">
        <v>76</v>
      </c>
      <c r="K109" s="13"/>
    </row>
    <row r="110" spans="1:11" x14ac:dyDescent="0.25">
      <c r="A110"/>
      <c r="B110"/>
      <c r="C110"/>
      <c r="D110" s="1" t="s">
        <v>76</v>
      </c>
      <c r="H110" s="1" t="s">
        <v>76</v>
      </c>
      <c r="K110" s="13"/>
    </row>
    <row r="111" spans="1:11" x14ac:dyDescent="0.25">
      <c r="A111"/>
      <c r="B111"/>
      <c r="C111"/>
      <c r="D111" s="1" t="s">
        <v>76</v>
      </c>
      <c r="H111" s="1" t="s">
        <v>76</v>
      </c>
      <c r="K111" s="13"/>
    </row>
  </sheetData>
  <conditionalFormatting sqref="A29:L111 A1:L27">
    <cfRule type="expression" dxfId="11" priority="20">
      <formula>$B1=1</formula>
    </cfRule>
  </conditionalFormatting>
  <conditionalFormatting sqref="A29:L104 A2:L27">
    <cfRule type="expression" dxfId="10" priority="7">
      <formula>$C2="CATEGORY"</formula>
    </cfRule>
  </conditionalFormatting>
  <conditionalFormatting sqref="A28:L28">
    <cfRule type="expression" dxfId="9" priority="2">
      <formula>$B28=1</formula>
    </cfRule>
  </conditionalFormatting>
  <conditionalFormatting sqref="A28:L28">
    <cfRule type="expression" dxfId="8" priority="1">
      <formula>$C28="CATEGORY"</formula>
    </cfRule>
  </conditionalFormatting>
  <dataValidations count="2">
    <dataValidation type="list" allowBlank="1" showInputMessage="1" showErrorMessage="1" sqref="F105:F1048576" xr:uid="{00000000-0002-0000-0300-000000000000}">
      <formula1>"NS,SS"</formula1>
    </dataValidation>
    <dataValidation type="list" allowBlank="1" showInputMessage="1" showErrorMessage="1" sqref="C2:C111" xr:uid="{00000000-0002-0000-0300-000001000000}">
      <formula1>BC_options</formula1>
    </dataValidation>
  </dataValidation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8</xdr:col>
                    <xdr:colOff>485775</xdr:colOff>
                    <xdr:row>0</xdr:row>
                    <xdr:rowOff>0</xdr:rowOff>
                  </from>
                  <to>
                    <xdr:col>9</xdr:col>
                    <xdr:colOff>533400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'C:\Users\Kerry\Dropbox\UMN\Research\Projects\THRG_G1\C2D\[THRG_C1.xlsx]Boundaries'!#REF!</xm:f>
          </x14:formula1>
          <xm:sqref>E105:E111</xm:sqref>
        </x14:dataValidation>
        <x14:dataValidation type="list" allowBlank="1" showInputMessage="1" showErrorMessage="1" xr:uid="{00000000-0002-0000-0300-000003000000}">
          <x14:formula1>
            <xm:f>'Boundary Definition'!$A:$A</xm:f>
          </x14:formula1>
          <xm:sqref>E2:E104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50F3-CAC5-49C7-AC0A-93B3617608CB}">
  <dimension ref="A1:N9"/>
  <sheetViews>
    <sheetView workbookViewId="0">
      <selection activeCell="E9" sqref="E9"/>
    </sheetView>
  </sheetViews>
  <sheetFormatPr defaultRowHeight="15" x14ac:dyDescent="0.25"/>
  <cols>
    <col min="1" max="1" width="24.140625" style="15" customWidth="1"/>
    <col min="2" max="2" width="24.140625" style="5" customWidth="1"/>
    <col min="3" max="3" width="46" style="16" customWidth="1"/>
    <col min="4" max="5" width="12.28515625" style="5" customWidth="1"/>
    <col min="6" max="6" width="11.42578125" style="5" bestFit="1" customWidth="1"/>
    <col min="7" max="7" width="10.28515625" style="5" customWidth="1"/>
    <col min="8" max="10" width="9.140625" style="5"/>
    <col min="11" max="11" width="12.85546875" style="5" bestFit="1" customWidth="1"/>
    <col min="12" max="12" width="9.140625" style="5"/>
    <col min="13" max="13" width="10" style="5" customWidth="1"/>
    <col min="14" max="14" width="15.42578125" style="5" bestFit="1" customWidth="1"/>
    <col min="15" max="16384" width="9.140625" style="15"/>
  </cols>
  <sheetData>
    <row r="1" spans="1:14" x14ac:dyDescent="0.25">
      <c r="A1" s="15" t="s">
        <v>101</v>
      </c>
      <c r="C1" s="16" t="s">
        <v>102</v>
      </c>
      <c r="D1" s="5" t="s">
        <v>109</v>
      </c>
      <c r="E1" s="5" t="s">
        <v>118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104</v>
      </c>
      <c r="K1" s="5" t="s">
        <v>114</v>
      </c>
      <c r="L1" s="5" t="s">
        <v>115</v>
      </c>
      <c r="M1" s="5" t="s">
        <v>117</v>
      </c>
      <c r="N1" s="5" t="s">
        <v>116</v>
      </c>
    </row>
    <row r="2" spans="1:14" x14ac:dyDescent="0.25">
      <c r="A2" s="15" t="s">
        <v>136</v>
      </c>
      <c r="C2" s="16" t="s">
        <v>137</v>
      </c>
      <c r="D2" s="5">
        <v>1</v>
      </c>
      <c r="E2" s="5">
        <v>1</v>
      </c>
    </row>
    <row r="3" spans="1:14" ht="30" x14ac:dyDescent="0.25">
      <c r="A3" s="15" t="s">
        <v>138</v>
      </c>
      <c r="C3" s="16" t="s">
        <v>139</v>
      </c>
      <c r="D3" s="5">
        <v>1</v>
      </c>
      <c r="E3" s="5">
        <v>1</v>
      </c>
      <c r="F3" s="5">
        <v>1</v>
      </c>
    </row>
    <row r="4" spans="1:14" ht="30" x14ac:dyDescent="0.25">
      <c r="A4" s="15" t="s">
        <v>140</v>
      </c>
      <c r="C4" s="16" t="s">
        <v>141</v>
      </c>
      <c r="D4" s="5">
        <v>1</v>
      </c>
      <c r="E4" s="5">
        <v>1</v>
      </c>
      <c r="F4" s="5">
        <v>1</v>
      </c>
    </row>
    <row r="5" spans="1:14" x14ac:dyDescent="0.25">
      <c r="A5" s="15" t="s">
        <v>143</v>
      </c>
      <c r="C5" s="16" t="s">
        <v>144</v>
      </c>
      <c r="D5" s="5">
        <v>1</v>
      </c>
      <c r="E5" s="5">
        <v>1</v>
      </c>
      <c r="F5" s="5">
        <v>1</v>
      </c>
      <c r="G5" s="5">
        <v>1</v>
      </c>
    </row>
    <row r="6" spans="1:14" x14ac:dyDescent="0.25">
      <c r="A6" s="15" t="s">
        <v>145</v>
      </c>
      <c r="D6" s="5">
        <v>1</v>
      </c>
      <c r="E6" s="5">
        <v>1</v>
      </c>
      <c r="F6" s="5">
        <v>1</v>
      </c>
      <c r="G6" s="5">
        <v>1</v>
      </c>
    </row>
    <row r="7" spans="1:14" x14ac:dyDescent="0.25">
      <c r="A7" s="15" t="s">
        <v>146</v>
      </c>
      <c r="D7" s="5">
        <v>1</v>
      </c>
      <c r="E7" s="5">
        <v>1</v>
      </c>
      <c r="F7" s="5">
        <v>1</v>
      </c>
      <c r="G7" s="5">
        <v>1</v>
      </c>
    </row>
    <row r="8" spans="1:14" x14ac:dyDescent="0.25">
      <c r="A8" s="15" t="s">
        <v>147</v>
      </c>
      <c r="C8" s="16" t="s">
        <v>148</v>
      </c>
      <c r="D8" s="5">
        <v>1</v>
      </c>
      <c r="E8" s="5">
        <v>1</v>
      </c>
      <c r="F8" s="5">
        <v>1</v>
      </c>
      <c r="G8" s="5">
        <v>1</v>
      </c>
    </row>
    <row r="9" spans="1:14" x14ac:dyDescent="0.25">
      <c r="A9" s="15" t="s">
        <v>149</v>
      </c>
      <c r="C9" s="16" t="s">
        <v>150</v>
      </c>
      <c r="D9" s="5">
        <v>1</v>
      </c>
      <c r="E9" s="5">
        <v>1</v>
      </c>
      <c r="F9" s="5">
        <v>1</v>
      </c>
      <c r="G9" s="5">
        <v>1</v>
      </c>
      <c r="I9" s="5">
        <v>1</v>
      </c>
    </row>
  </sheetData>
  <conditionalFormatting sqref="D1:N1048576">
    <cfRule type="cellIs" dxfId="7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topLeftCell="B1" workbookViewId="0">
      <selection activeCell="O8" sqref="O8"/>
    </sheetView>
  </sheetViews>
  <sheetFormatPr defaultRowHeight="15" x14ac:dyDescent="0.25"/>
  <cols>
    <col min="1" max="1" width="9.140625" style="1"/>
    <col min="2" max="2" width="17.85546875" bestFit="1" customWidth="1"/>
    <col min="3" max="3" width="28.28515625" style="1" customWidth="1"/>
    <col min="4" max="4" width="7.85546875" style="1" customWidth="1"/>
    <col min="5" max="5" width="21.85546875" customWidth="1"/>
    <col min="6" max="6" width="10.5703125" style="1" customWidth="1"/>
    <col min="7" max="7" width="13.85546875" style="1" customWidth="1"/>
    <col min="8" max="8" width="11.140625" style="1" customWidth="1"/>
    <col min="9" max="14" width="9.140625" style="1"/>
    <col min="15" max="15" width="9.28515625" style="1" customWidth="1"/>
  </cols>
  <sheetData>
    <row r="1" spans="1:15" x14ac:dyDescent="0.25">
      <c r="A1" s="1" t="s">
        <v>42</v>
      </c>
      <c r="D1" s="1" t="s">
        <v>42</v>
      </c>
      <c r="E1" t="s">
        <v>69</v>
      </c>
      <c r="F1" s="1" t="s">
        <v>70</v>
      </c>
      <c r="G1" s="1" t="s">
        <v>71</v>
      </c>
      <c r="H1" s="1" t="s">
        <v>72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</row>
    <row r="2" spans="1:15" x14ac:dyDescent="0.25">
      <c r="B2" t="s">
        <v>61</v>
      </c>
      <c r="C2" s="1" t="s">
        <v>151</v>
      </c>
      <c r="F2" s="1" t="str">
        <f>IF(ISBLANK(Table2[[#This Row],[Differential equation]]),"",INDEX(varnames, MATCH(Table2[[#This Row],[Differential equation]],DE_table,0 )))</f>
        <v/>
      </c>
    </row>
    <row r="3" spans="1:15" x14ac:dyDescent="0.25">
      <c r="F3" s="1" t="str">
        <f>IF(ISBLANK(Table2[[#This Row],[Differential equation]]),"",INDEX(varnames, MATCH(Table2[[#This Row],[Differential equation]],DE_table,0 )))</f>
        <v/>
      </c>
    </row>
    <row r="4" spans="1:15" x14ac:dyDescent="0.25">
      <c r="B4" t="s">
        <v>85</v>
      </c>
      <c r="C4" s="1" t="s">
        <v>74</v>
      </c>
      <c r="E4" s="1" t="s">
        <v>63</v>
      </c>
      <c r="F4" s="1" t="str">
        <f>IF(ISBLANK(Table2[[#This Row],[Differential equation]]),"",INDEX(varnames, MATCH(Table2[[#This Row],[Differential equation]],DE_table,0 )))</f>
        <v>U1</v>
      </c>
      <c r="G4" s="1" t="s">
        <v>68</v>
      </c>
      <c r="H4" s="1" t="s">
        <v>68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</row>
    <row r="5" spans="1:15" x14ac:dyDescent="0.25">
      <c r="B5" t="s">
        <v>86</v>
      </c>
      <c r="C5" s="1" t="s">
        <v>73</v>
      </c>
      <c r="E5" s="1" t="s">
        <v>64</v>
      </c>
      <c r="F5" s="1" t="str">
        <f>IF(ISBLANK(Table2[[#This Row],[Differential equation]]),"",INDEX(varnames, MATCH(Table2[[#This Row],[Differential equation]],DE_table,0 )))</f>
        <v>U2</v>
      </c>
      <c r="G5" s="1" t="s">
        <v>68</v>
      </c>
      <c r="H5" s="1" t="s">
        <v>68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</row>
    <row r="6" spans="1:15" x14ac:dyDescent="0.25">
      <c r="B6" t="s">
        <v>87</v>
      </c>
      <c r="C6" s="1" t="s">
        <v>75</v>
      </c>
      <c r="E6" s="1" t="s">
        <v>53</v>
      </c>
      <c r="F6" s="1" t="str">
        <f>IF(ISBLANK(Table2[[#This Row],[Differential equation]]),"",INDEX(varnames, MATCH(Table2[[#This Row],[Differential equation]],DE_table,0 )))</f>
        <v>P</v>
      </c>
      <c r="G6" s="1" t="s">
        <v>152</v>
      </c>
      <c r="H6" s="1" t="s">
        <v>152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B7" t="s">
        <v>62</v>
      </c>
      <c r="C7" s="1">
        <v>1</v>
      </c>
      <c r="E7" s="1" t="s">
        <v>65</v>
      </c>
      <c r="F7" s="1" t="str">
        <f>IF(ISBLANK(Table2[[#This Row],[Differential equation]]),"",INDEX(varnames, MATCH(Table2[[#This Row],[Differential equation]],DE_table,0 )))</f>
        <v>D1</v>
      </c>
      <c r="G7" s="1" t="s">
        <v>68</v>
      </c>
      <c r="H7" s="1" t="s">
        <v>68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</row>
    <row r="8" spans="1:15" x14ac:dyDescent="0.25">
      <c r="E8" s="1" t="s">
        <v>66</v>
      </c>
      <c r="F8" s="1" t="str">
        <f>IF(ISBLANK(Table2[[#This Row],[Differential equation]]),"",INDEX(varnames, MATCH(Table2[[#This Row],[Differential equation]],DE_table,0 )))</f>
        <v>D2</v>
      </c>
      <c r="G8" s="1" t="s">
        <v>68</v>
      </c>
      <c r="H8" s="1" t="s">
        <v>68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</row>
    <row r="9" spans="1:15" x14ac:dyDescent="0.25">
      <c r="E9" s="1"/>
    </row>
    <row r="10" spans="1:15" x14ac:dyDescent="0.25">
      <c r="E10" s="1"/>
    </row>
    <row r="11" spans="1:15" x14ac:dyDescent="0.25">
      <c r="E11" s="1"/>
    </row>
    <row r="12" spans="1:15" x14ac:dyDescent="0.25">
      <c r="E12" s="1"/>
    </row>
    <row r="13" spans="1:15" x14ac:dyDescent="0.25">
      <c r="E13" s="1"/>
    </row>
    <row r="14" spans="1:15" x14ac:dyDescent="0.25">
      <c r="E14" s="1"/>
    </row>
    <row r="15" spans="1:15" x14ac:dyDescent="0.25">
      <c r="E15" s="1"/>
    </row>
    <row r="16" spans="1:1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</sheetData>
  <conditionalFormatting sqref="I4:O17">
    <cfRule type="expression" dxfId="6" priority="10">
      <formula>INDEX(#REF!, MATCH($E4, DE_table,0), MATCH(I$1, DE_long_opts,0))=1</formula>
    </cfRule>
  </conditionalFormatting>
  <conditionalFormatting sqref="I18:O18 J19:N20">
    <cfRule type="expression" dxfId="5" priority="4">
      <formula>INDEX(#REF!, MATCH($E18, DE_table,0), MATCH(I$1, DE_long_opts,0))=1</formula>
    </cfRule>
  </conditionalFormatting>
  <conditionalFormatting sqref="I24:O24 J25:N26 I27:O27">
    <cfRule type="expression" dxfId="4" priority="1">
      <formula>INDEX(#REF!, MATCH($E24, DE_table,0), MATCH(I$1, DE_long_opts,0))=1</formula>
    </cfRule>
  </conditionalFormatting>
  <dataValidations count="6">
    <dataValidation type="list" allowBlank="1" showInputMessage="1" showErrorMessage="1" sqref="C4 C12 C18 C24" xr:uid="{00000000-0002-0000-0400-000000000000}">
      <formula1>"Cartesian,Cylindrical,Spherical"</formula1>
    </dataValidation>
    <dataValidation type="list" allowBlank="1" showInputMessage="1" showErrorMessage="1" sqref="C5 C13 C19 C25" xr:uid="{00000000-0002-0000-0400-000001000000}">
      <formula1>"Isoparametric"</formula1>
    </dataValidation>
    <dataValidation type="list" allowBlank="1" showInputMessage="1" showErrorMessage="1" sqref="C6 C14 C20 C26" xr:uid="{00000000-0002-0000-0400-000002000000}">
      <formula1>"Lagrangian,Eulerian,Arbitrary"</formula1>
    </dataValidation>
    <dataValidation type="list" allowBlank="1" showInputMessage="1" showErrorMessage="1" sqref="H4:H20 H24:H27" xr:uid="{00000000-0002-0000-0400-000003000000}">
      <formula1>OFFSET(INDEX(DE_table, MATCH(E4, DE_table, 0),1), 0,13,1,OFFSET(INDEX(DE_table, MATCH(E4, DE_table, 0),1), 0,12))</formula1>
    </dataValidation>
    <dataValidation type="list" allowBlank="1" showInputMessage="1" showErrorMessage="1" sqref="G2:G27" xr:uid="{00000000-0002-0000-0400-000004000000}">
      <formula1>OFFSET(INDEX(DE_table, MATCH(E2, DE_table, 0),1), 0,4,1,OFFSET(INDEX(DE_table, MATCH(E2, DE_table, 0),1), 0,3))</formula1>
    </dataValidation>
    <dataValidation type="list" allowBlank="1" showInputMessage="1" showErrorMessage="1" sqref="E2:E27" xr:uid="{06FE6AE8-F9FF-49F9-9E27-08A8E4C68679}">
      <formula1>DE_table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6"/>
  <sheetViews>
    <sheetView tabSelected="1" workbookViewId="0">
      <selection activeCell="A2" sqref="A2"/>
    </sheetView>
  </sheetViews>
  <sheetFormatPr defaultRowHeight="15" x14ac:dyDescent="0.25"/>
  <cols>
    <col min="1" max="1" width="51.5703125" customWidth="1"/>
    <col min="2" max="2" width="12" customWidth="1"/>
    <col min="3" max="3" width="10.140625" style="1" customWidth="1"/>
    <col min="4" max="4" width="16.140625" style="1" customWidth="1"/>
    <col min="5" max="5" width="14" style="1" customWidth="1"/>
    <col min="6" max="6" width="9.140625" style="1"/>
    <col min="7" max="13" width="3.7109375" style="1" customWidth="1"/>
    <col min="14" max="28" width="3.7109375" customWidth="1"/>
  </cols>
  <sheetData>
    <row r="1" spans="1:14" ht="45" x14ac:dyDescent="0.25">
      <c r="A1" s="5" t="s">
        <v>47</v>
      </c>
      <c r="B1" s="5" t="s">
        <v>103</v>
      </c>
      <c r="C1" s="9" t="s">
        <v>78</v>
      </c>
      <c r="D1" s="9" t="s">
        <v>79</v>
      </c>
      <c r="E1" s="1" t="s">
        <v>80</v>
      </c>
      <c r="F1" s="9" t="s">
        <v>82</v>
      </c>
      <c r="G1" s="8" t="s">
        <v>81</v>
      </c>
    </row>
    <row r="2" spans="1:14" x14ac:dyDescent="0.25">
      <c r="A2" s="5" t="s">
        <v>173</v>
      </c>
      <c r="B2" s="5"/>
      <c r="C2" s="9"/>
      <c r="D2" s="9"/>
      <c r="N2" s="1"/>
    </row>
    <row r="3" spans="1:14" x14ac:dyDescent="0.25">
      <c r="A3" s="5" t="s">
        <v>173</v>
      </c>
      <c r="B3" s="5"/>
      <c r="N3" s="1"/>
    </row>
    <row r="4" spans="1:14" x14ac:dyDescent="0.25">
      <c r="A4" s="5"/>
      <c r="B4" s="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  <row r="12" spans="1:14" x14ac:dyDescent="0.25">
      <c r="A12" s="5"/>
      <c r="B12" s="5"/>
    </row>
    <row r="13" spans="1:14" x14ac:dyDescent="0.25">
      <c r="A13" s="5"/>
      <c r="B13" s="5"/>
    </row>
    <row r="14" spans="1:14" x14ac:dyDescent="0.25">
      <c r="A14" s="5"/>
      <c r="B14" s="5"/>
    </row>
    <row r="15" spans="1:14" x14ac:dyDescent="0.25">
      <c r="A15" s="5"/>
      <c r="B15" s="5"/>
    </row>
    <row r="16" spans="1:14" x14ac:dyDescent="0.25">
      <c r="A16" s="5"/>
      <c r="B16" s="5"/>
    </row>
    <row r="17" spans="1:15" x14ac:dyDescent="0.25">
      <c r="A17" s="5"/>
      <c r="B17" s="5"/>
    </row>
    <row r="18" spans="1:15" x14ac:dyDescent="0.25">
      <c r="A18" s="5"/>
      <c r="B18" s="5"/>
    </row>
    <row r="19" spans="1:15" x14ac:dyDescent="0.25">
      <c r="A19" s="5"/>
      <c r="B19" s="5"/>
    </row>
    <row r="20" spans="1:15" x14ac:dyDescent="0.25">
      <c r="A20" s="5"/>
      <c r="B20" s="5"/>
      <c r="N20" s="1"/>
      <c r="O20" s="1"/>
    </row>
    <row r="21" spans="1:15" x14ac:dyDescent="0.25">
      <c r="A21" s="5"/>
      <c r="B21" s="5"/>
    </row>
    <row r="22" spans="1:15" x14ac:dyDescent="0.25">
      <c r="A22" s="5"/>
      <c r="B22" s="5"/>
    </row>
    <row r="23" spans="1:15" x14ac:dyDescent="0.25">
      <c r="A23" s="5"/>
      <c r="B23" s="5"/>
    </row>
    <row r="24" spans="1:15" x14ac:dyDescent="0.25">
      <c r="A24" s="5"/>
      <c r="B24" s="5"/>
    </row>
    <row r="25" spans="1:15" x14ac:dyDescent="0.25">
      <c r="A25" s="5"/>
      <c r="B25" s="5"/>
    </row>
    <row r="26" spans="1:15" x14ac:dyDescent="0.25">
      <c r="A26" s="5"/>
      <c r="B26" s="5"/>
    </row>
    <row r="27" spans="1:15" x14ac:dyDescent="0.25">
      <c r="A27" s="5"/>
      <c r="B27" s="5"/>
    </row>
    <row r="28" spans="1:15" x14ac:dyDescent="0.25">
      <c r="A28" s="5"/>
      <c r="B28" s="5"/>
    </row>
    <row r="29" spans="1:15" x14ac:dyDescent="0.25">
      <c r="A29" s="5"/>
      <c r="B29" s="5"/>
    </row>
    <row r="30" spans="1:15" x14ac:dyDescent="0.25">
      <c r="A30" s="5"/>
      <c r="B30" s="5"/>
    </row>
    <row r="31" spans="1:15" x14ac:dyDescent="0.25">
      <c r="A31" s="5"/>
      <c r="B31" s="5"/>
    </row>
    <row r="32" spans="1:15" x14ac:dyDescent="0.25">
      <c r="A32" s="5"/>
      <c r="B32" s="5"/>
    </row>
    <row r="33" spans="1:19" x14ac:dyDescent="0.25">
      <c r="A33" s="5"/>
      <c r="B33" s="5"/>
    </row>
    <row r="34" spans="1:19" x14ac:dyDescent="0.25">
      <c r="A34" s="5"/>
      <c r="B34" s="5"/>
    </row>
    <row r="35" spans="1:19" x14ac:dyDescent="0.25">
      <c r="A35" s="5"/>
      <c r="B35" s="5"/>
    </row>
    <row r="36" spans="1:19" x14ac:dyDescent="0.25">
      <c r="A36" s="5"/>
      <c r="B36" s="5"/>
    </row>
    <row r="37" spans="1:19" x14ac:dyDescent="0.25">
      <c r="A37" s="5"/>
      <c r="B37" s="5"/>
      <c r="N37" s="1"/>
      <c r="O37" s="1"/>
      <c r="P37" s="1"/>
      <c r="Q37" s="1"/>
      <c r="R37" s="1"/>
      <c r="S37" s="1"/>
    </row>
    <row r="38" spans="1:19" x14ac:dyDescent="0.25">
      <c r="A38" s="5"/>
      <c r="B38" s="5"/>
    </row>
    <row r="39" spans="1:19" x14ac:dyDescent="0.25">
      <c r="A39" s="5"/>
      <c r="B39" s="5"/>
    </row>
    <row r="40" spans="1:19" x14ac:dyDescent="0.25">
      <c r="A40" s="5"/>
      <c r="B40" s="5"/>
    </row>
    <row r="41" spans="1:19" x14ac:dyDescent="0.25">
      <c r="A41" s="5"/>
      <c r="B41" s="5"/>
    </row>
    <row r="42" spans="1:19" x14ac:dyDescent="0.25">
      <c r="A42" s="5"/>
      <c r="B42" s="5"/>
    </row>
    <row r="43" spans="1:19" x14ac:dyDescent="0.25">
      <c r="A43" s="5"/>
      <c r="B43" s="5"/>
    </row>
    <row r="44" spans="1:19" x14ac:dyDescent="0.25">
      <c r="A44" s="5"/>
      <c r="B44" s="5"/>
    </row>
    <row r="45" spans="1:19" x14ac:dyDescent="0.25">
      <c r="A45" s="5"/>
      <c r="B45" s="5"/>
    </row>
    <row r="46" spans="1:19" x14ac:dyDescent="0.25">
      <c r="A46" s="5"/>
      <c r="B46" s="5"/>
    </row>
    <row r="47" spans="1:19" x14ac:dyDescent="0.25">
      <c r="A47" s="5"/>
      <c r="B47" s="5"/>
    </row>
    <row r="48" spans="1:19" x14ac:dyDescent="0.25">
      <c r="A48" s="5"/>
      <c r="B48" s="5"/>
    </row>
    <row r="49" spans="1:28" x14ac:dyDescent="0.25">
      <c r="A49" s="5"/>
      <c r="B49" s="5"/>
    </row>
    <row r="50" spans="1:28" x14ac:dyDescent="0.25">
      <c r="A50" s="5"/>
      <c r="B50" s="5"/>
    </row>
    <row r="51" spans="1:28" x14ac:dyDescent="0.25">
      <c r="A51" s="5"/>
      <c r="B51" s="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5"/>
      <c r="B52" s="5"/>
    </row>
    <row r="53" spans="1:28" x14ac:dyDescent="0.25">
      <c r="A53" s="5"/>
      <c r="B53" s="5"/>
    </row>
    <row r="54" spans="1:28" x14ac:dyDescent="0.25">
      <c r="A54" s="5"/>
      <c r="B54" s="5"/>
    </row>
    <row r="55" spans="1:28" x14ac:dyDescent="0.25">
      <c r="A55" s="5"/>
      <c r="B55" s="5"/>
    </row>
    <row r="56" spans="1:28" x14ac:dyDescent="0.25">
      <c r="A56" s="5"/>
      <c r="B56" s="5"/>
    </row>
  </sheetData>
  <conditionalFormatting sqref="F1:F1048576">
    <cfRule type="duplicateValues" dxfId="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E10" sqref="E10"/>
    </sheetView>
  </sheetViews>
  <sheetFormatPr defaultRowHeight="15" x14ac:dyDescent="0.25"/>
  <cols>
    <col min="1" max="1" width="29" customWidth="1"/>
    <col min="2" max="2" width="2.42578125" customWidth="1"/>
    <col min="3" max="3" width="11" customWidth="1"/>
    <col min="5" max="5" width="43.7109375" customWidth="1"/>
    <col min="6" max="6" width="2.85546875" customWidth="1"/>
    <col min="7" max="7" width="12.85546875" customWidth="1"/>
  </cols>
  <sheetData>
    <row r="1" spans="1:7" x14ac:dyDescent="0.25">
      <c r="E1" s="3" t="s">
        <v>49</v>
      </c>
    </row>
    <row r="2" spans="1:7" x14ac:dyDescent="0.25">
      <c r="A2" t="s">
        <v>120</v>
      </c>
      <c r="C2" t="b">
        <v>1</v>
      </c>
      <c r="E2" t="s">
        <v>16</v>
      </c>
      <c r="G2" t="b">
        <v>0</v>
      </c>
    </row>
    <row r="3" spans="1:7" x14ac:dyDescent="0.25">
      <c r="A3" t="s">
        <v>121</v>
      </c>
      <c r="C3" t="b">
        <v>0</v>
      </c>
      <c r="E3" t="s">
        <v>17</v>
      </c>
      <c r="G3" t="b">
        <v>0</v>
      </c>
    </row>
    <row r="4" spans="1:7" x14ac:dyDescent="0.25">
      <c r="A4" t="s">
        <v>122</v>
      </c>
      <c r="C4" t="b">
        <v>0</v>
      </c>
      <c r="E4" t="s">
        <v>18</v>
      </c>
      <c r="G4" t="b">
        <v>0</v>
      </c>
    </row>
    <row r="5" spans="1:7" x14ac:dyDescent="0.25">
      <c r="A5" t="s">
        <v>123</v>
      </c>
      <c r="C5" t="b">
        <v>0</v>
      </c>
      <c r="E5" t="s">
        <v>19</v>
      </c>
      <c r="G5" t="b">
        <v>0</v>
      </c>
    </row>
    <row r="6" spans="1:7" x14ac:dyDescent="0.25">
      <c r="A6" t="s">
        <v>124</v>
      </c>
      <c r="C6" t="b">
        <v>0</v>
      </c>
      <c r="E6" t="s">
        <v>20</v>
      </c>
      <c r="G6" t="b">
        <v>0</v>
      </c>
    </row>
    <row r="7" spans="1:7" x14ac:dyDescent="0.25">
      <c r="A7" t="s">
        <v>125</v>
      </c>
      <c r="C7" t="b">
        <v>0</v>
      </c>
      <c r="E7" t="s">
        <v>21</v>
      </c>
      <c r="G7" t="b">
        <v>0</v>
      </c>
    </row>
    <row r="8" spans="1:7" x14ac:dyDescent="0.25">
      <c r="A8" t="s">
        <v>126</v>
      </c>
      <c r="C8" t="b">
        <v>0</v>
      </c>
      <c r="E8" t="s">
        <v>22</v>
      </c>
      <c r="G8" t="b">
        <v>0</v>
      </c>
    </row>
    <row r="9" spans="1:7" x14ac:dyDescent="0.25">
      <c r="A9" t="s">
        <v>127</v>
      </c>
      <c r="C9" t="b">
        <v>0</v>
      </c>
      <c r="E9" t="s">
        <v>23</v>
      </c>
      <c r="G9" t="b">
        <v>0</v>
      </c>
    </row>
    <row r="10" spans="1:7" x14ac:dyDescent="0.25">
      <c r="A10" t="s">
        <v>128</v>
      </c>
      <c r="C10" t="b">
        <v>0</v>
      </c>
      <c r="E10" t="s">
        <v>24</v>
      </c>
      <c r="G10" t="b">
        <v>0</v>
      </c>
    </row>
    <row r="11" spans="1:7" x14ac:dyDescent="0.25">
      <c r="A11" t="s">
        <v>129</v>
      </c>
      <c r="C11" t="b">
        <v>0</v>
      </c>
    </row>
    <row r="12" spans="1:7" x14ac:dyDescent="0.25">
      <c r="A12" t="s">
        <v>130</v>
      </c>
      <c r="C12" t="b">
        <v>0</v>
      </c>
    </row>
    <row r="13" spans="1:7" x14ac:dyDescent="0.25">
      <c r="A13" t="s">
        <v>131</v>
      </c>
      <c r="C13" t="b">
        <v>0</v>
      </c>
    </row>
    <row r="14" spans="1:7" x14ac:dyDescent="0.25">
      <c r="A14" t="s">
        <v>132</v>
      </c>
      <c r="C14" t="b">
        <v>0</v>
      </c>
    </row>
    <row r="15" spans="1:7" x14ac:dyDescent="0.25">
      <c r="A15" t="s">
        <v>133</v>
      </c>
      <c r="C15" t="b">
        <v>0</v>
      </c>
    </row>
    <row r="16" spans="1:7" x14ac:dyDescent="0.25">
      <c r="A16" t="s">
        <v>134</v>
      </c>
      <c r="C16" t="b">
        <v>0</v>
      </c>
    </row>
    <row r="17" spans="1:3" x14ac:dyDescent="0.25">
      <c r="A17" t="s">
        <v>135</v>
      </c>
      <c r="C17" t="b">
        <v>0</v>
      </c>
    </row>
  </sheetData>
  <conditionalFormatting sqref="A2:A17">
    <cfRule type="expression" dxfId="2" priority="6">
      <formula>C2</formula>
    </cfRule>
  </conditionalFormatting>
  <conditionalFormatting sqref="E2">
    <cfRule type="expression" dxfId="1" priority="2">
      <formula>G2</formula>
    </cfRule>
  </conditionalFormatting>
  <conditionalFormatting sqref="E3:E10">
    <cfRule type="expression" dxfId="0" priority="1">
      <formula>G3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1905000</xdr:colOff>
                    <xdr:row>1</xdr:row>
                    <xdr:rowOff>0</xdr:rowOff>
                  </from>
                  <to>
                    <xdr:col>2</xdr:col>
                    <xdr:colOff>419100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1905000</xdr:colOff>
                    <xdr:row>2</xdr:row>
                    <xdr:rowOff>0</xdr:rowOff>
                  </from>
                  <to>
                    <xdr:col>2</xdr:col>
                    <xdr:colOff>419100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1905000</xdr:colOff>
                    <xdr:row>3</xdr:row>
                    <xdr:rowOff>0</xdr:rowOff>
                  </from>
                  <to>
                    <xdr:col>2</xdr:col>
                    <xdr:colOff>419100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1905000</xdr:colOff>
                    <xdr:row>4</xdr:row>
                    <xdr:rowOff>0</xdr:rowOff>
                  </from>
                  <to>
                    <xdr:col>2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1905000</xdr:colOff>
                    <xdr:row>5</xdr:row>
                    <xdr:rowOff>0</xdr:rowOff>
                  </from>
                  <to>
                    <xdr:col>2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1905000</xdr:colOff>
                    <xdr:row>6</xdr:row>
                    <xdr:rowOff>0</xdr:rowOff>
                  </from>
                  <to>
                    <xdr:col>2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1905000</xdr:colOff>
                    <xdr:row>7</xdr:row>
                    <xdr:rowOff>0</xdr:rowOff>
                  </from>
                  <to>
                    <xdr:col>2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1905000</xdr:colOff>
                    <xdr:row>8</xdr:row>
                    <xdr:rowOff>0</xdr:rowOff>
                  </from>
                  <to>
                    <xdr:col>2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1905000</xdr:colOff>
                    <xdr:row>9</xdr:row>
                    <xdr:rowOff>0</xdr:rowOff>
                  </from>
                  <to>
                    <xdr:col>2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1905000</xdr:colOff>
                    <xdr:row>10</xdr:row>
                    <xdr:rowOff>0</xdr:rowOff>
                  </from>
                  <to>
                    <xdr:col>2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1905000</xdr:colOff>
                    <xdr:row>11</xdr:row>
                    <xdr:rowOff>0</xdr:rowOff>
                  </from>
                  <to>
                    <xdr:col>2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1905000</xdr:colOff>
                    <xdr:row>12</xdr:row>
                    <xdr:rowOff>0</xdr:rowOff>
                  </from>
                  <to>
                    <xdr:col>2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1905000</xdr:colOff>
                    <xdr:row>13</xdr:row>
                    <xdr:rowOff>0</xdr:rowOff>
                  </from>
                  <to>
                    <xdr:col>2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1905000</xdr:colOff>
                    <xdr:row>14</xdr:row>
                    <xdr:rowOff>0</xdr:rowOff>
                  </from>
                  <to>
                    <xdr:col>2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1905000</xdr:colOff>
                    <xdr:row>15</xdr:row>
                    <xdr:rowOff>0</xdr:rowOff>
                  </from>
                  <to>
                    <xdr:col>2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1905000</xdr:colOff>
                    <xdr:row>16</xdr:row>
                    <xdr:rowOff>0</xdr:rowOff>
                  </from>
                  <to>
                    <xdr:col>2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4</xdr:col>
                    <xdr:colOff>2895600</xdr:colOff>
                    <xdr:row>1</xdr:row>
                    <xdr:rowOff>0</xdr:rowOff>
                  </from>
                  <to>
                    <xdr:col>6</xdr:col>
                    <xdr:colOff>400050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4</xdr:col>
                    <xdr:colOff>2895600</xdr:colOff>
                    <xdr:row>2</xdr:row>
                    <xdr:rowOff>0</xdr:rowOff>
                  </from>
                  <to>
                    <xdr:col>6</xdr:col>
                    <xdr:colOff>400050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4</xdr:col>
                    <xdr:colOff>2895600</xdr:colOff>
                    <xdr:row>3</xdr:row>
                    <xdr:rowOff>0</xdr:rowOff>
                  </from>
                  <to>
                    <xdr:col>6</xdr:col>
                    <xdr:colOff>400050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4</xdr:col>
                    <xdr:colOff>2895600</xdr:colOff>
                    <xdr:row>4</xdr:row>
                    <xdr:rowOff>0</xdr:rowOff>
                  </from>
                  <to>
                    <xdr:col>6</xdr:col>
                    <xdr:colOff>400050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4</xdr:col>
                    <xdr:colOff>2895600</xdr:colOff>
                    <xdr:row>5</xdr:row>
                    <xdr:rowOff>0</xdr:rowOff>
                  </from>
                  <to>
                    <xdr:col>6</xdr:col>
                    <xdr:colOff>400050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4</xdr:col>
                    <xdr:colOff>2895600</xdr:colOff>
                    <xdr:row>6</xdr:row>
                    <xdr:rowOff>0</xdr:rowOff>
                  </from>
                  <to>
                    <xdr:col>6</xdr:col>
                    <xdr:colOff>400050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4</xdr:col>
                    <xdr:colOff>2895600</xdr:colOff>
                    <xdr:row>7</xdr:row>
                    <xdr:rowOff>0</xdr:rowOff>
                  </from>
                  <to>
                    <xdr:col>6</xdr:col>
                    <xdr:colOff>400050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4</xdr:col>
                    <xdr:colOff>2895600</xdr:colOff>
                    <xdr:row>8</xdr:row>
                    <xdr:rowOff>0</xdr:rowOff>
                  </from>
                  <to>
                    <xdr:col>6</xdr:col>
                    <xdr:colOff>400050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4</xdr:col>
                    <xdr:colOff>2895600</xdr:colOff>
                    <xdr:row>9</xdr:row>
                    <xdr:rowOff>0</xdr:rowOff>
                  </from>
                  <to>
                    <xdr:col>6</xdr:col>
                    <xdr:colOff>400050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"/>
  <sheetViews>
    <sheetView workbookViewId="0"/>
  </sheetViews>
  <sheetFormatPr defaultRowHeight="15" x14ac:dyDescent="0.25"/>
  <cols>
    <col min="2" max="18" width="7.140625" style="1" customWidth="1"/>
    <col min="19" max="24" width="9.140625" style="1"/>
  </cols>
  <sheetData>
    <row r="1" spans="1:8" x14ac:dyDescent="0.25">
      <c r="A1" t="s">
        <v>77</v>
      </c>
    </row>
    <row r="2" spans="1:8" x14ac:dyDescent="0.25">
      <c r="A2" s="1">
        <v>1</v>
      </c>
      <c r="B2" s="1">
        <v>23</v>
      </c>
      <c r="C2" s="1">
        <v>13</v>
      </c>
      <c r="D2" s="1">
        <v>9</v>
      </c>
      <c r="E2" s="1">
        <v>11</v>
      </c>
      <c r="F2" s="1">
        <v>15</v>
      </c>
      <c r="G2" s="1">
        <v>16</v>
      </c>
      <c r="H2" s="1">
        <v>18</v>
      </c>
    </row>
    <row r="3" spans="1:8" x14ac:dyDescent="0.25">
      <c r="A3" s="1">
        <v>2</v>
      </c>
      <c r="B3" s="1">
        <v>18</v>
      </c>
      <c r="C3" s="1">
        <v>16</v>
      </c>
      <c r="D3" s="1">
        <v>19</v>
      </c>
      <c r="E3" s="1">
        <v>21</v>
      </c>
    </row>
    <row r="4" spans="1:8" x14ac:dyDescent="0.25">
      <c r="A4" s="1">
        <v>3</v>
      </c>
      <c r="B4" s="1">
        <v>22</v>
      </c>
      <c r="C4" s="1">
        <v>19</v>
      </c>
      <c r="D4" s="1">
        <v>17</v>
      </c>
      <c r="E4" s="1">
        <v>20</v>
      </c>
    </row>
    <row r="5" spans="1:8" x14ac:dyDescent="0.25">
      <c r="A5" s="1">
        <v>4</v>
      </c>
      <c r="B5" s="1">
        <v>15</v>
      </c>
      <c r="C5" s="1">
        <v>11</v>
      </c>
      <c r="D5" s="1">
        <v>10</v>
      </c>
      <c r="E5" s="1">
        <v>12</v>
      </c>
    </row>
    <row r="6" spans="1:8" x14ac:dyDescent="0.25">
      <c r="A6" s="1">
        <v>5</v>
      </c>
      <c r="B6" s="1">
        <v>6</v>
      </c>
      <c r="C6" s="1">
        <v>10</v>
      </c>
      <c r="D6" s="1">
        <v>7</v>
      </c>
      <c r="E6" s="1">
        <v>3</v>
      </c>
    </row>
    <row r="7" spans="1:8" x14ac:dyDescent="0.25">
      <c r="A7" s="1">
        <v>6</v>
      </c>
      <c r="B7" s="1">
        <v>9</v>
      </c>
      <c r="C7" s="1">
        <v>6</v>
      </c>
      <c r="D7" s="1">
        <v>2</v>
      </c>
      <c r="E7" s="1">
        <v>5</v>
      </c>
    </row>
    <row r="8" spans="1:8" x14ac:dyDescent="0.25">
      <c r="A8" s="1">
        <v>7</v>
      </c>
      <c r="B8" s="1">
        <v>8</v>
      </c>
      <c r="C8" s="1">
        <v>5</v>
      </c>
      <c r="D8" s="1">
        <v>1</v>
      </c>
      <c r="E8" s="1">
        <v>4</v>
      </c>
    </row>
    <row r="9" spans="1:8" x14ac:dyDescent="0.25">
      <c r="A9" s="1">
        <v>8</v>
      </c>
      <c r="B9" s="1">
        <v>8</v>
      </c>
      <c r="C9" s="1">
        <v>14</v>
      </c>
      <c r="D9" s="1">
        <v>25</v>
      </c>
      <c r="E9" s="1">
        <v>24</v>
      </c>
      <c r="F9" s="1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Saved Sessions</vt:lpstr>
      <vt:lpstr>!!ScratchPad</vt:lpstr>
      <vt:lpstr>Setup</vt:lpstr>
      <vt:lpstr>Boundary Conditions</vt:lpstr>
      <vt:lpstr>Journey</vt:lpstr>
      <vt:lpstr>Differential Equations</vt:lpstr>
      <vt:lpstr>Boundary Definition</vt:lpstr>
      <vt:lpstr>Post-Processing</vt:lpstr>
      <vt:lpstr>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 Wang</cp:lastModifiedBy>
  <cp:lastPrinted>2018-01-18T05:17:50Z</cp:lastPrinted>
  <dcterms:created xsi:type="dcterms:W3CDTF">2017-09-28T14:01:07Z</dcterms:created>
  <dcterms:modified xsi:type="dcterms:W3CDTF">2022-08-14T01:27:05Z</dcterms:modified>
</cp:coreProperties>
</file>