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 activeTab="3"/>
  </bookViews>
  <sheets>
    <sheet name="Sheet4" sheetId="4" r:id="rId1"/>
    <sheet name="Sheet1" sheetId="1" r:id="rId2"/>
    <sheet name="Sheet2" sheetId="2" r:id="rId3"/>
    <sheet name="Sheet6" sheetId="6" r:id="rId4"/>
    <sheet name="Sheet3" sheetId="3" r:id="rId5"/>
  </sheets>
  <definedNames>
    <definedName name="_xlnm._FilterDatabase" localSheetId="1" hidden="1">Sheet1!$A$1:$I$1</definedName>
    <definedName name="_xlnm._FilterDatabase" localSheetId="2" hidden="1">Sheet2!$A$1:$D$149</definedName>
    <definedName name="_xlnm._FilterDatabase" localSheetId="4" hidden="1">Sheet3!$A$1:$G$1</definedName>
  </definedNames>
  <calcPr calcId="125725"/>
  <pivotCaches>
    <pivotCache cacheId="13" r:id="rId6"/>
  </pivotCaches>
</workbook>
</file>

<file path=xl/calcChain.xml><?xml version="1.0" encoding="utf-8"?>
<calcChain xmlns="http://schemas.openxmlformats.org/spreadsheetml/2006/main"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2"/>
  <c r="B147" i="2"/>
  <c r="D147" s="1"/>
  <c r="B148"/>
  <c r="C148" s="1"/>
  <c r="B149"/>
  <c r="C149" s="1"/>
  <c r="B3"/>
  <c r="C3" s="1"/>
  <c r="B4"/>
  <c r="C4" s="1"/>
  <c r="B5"/>
  <c r="D5" s="1"/>
  <c r="B6"/>
  <c r="D6" s="1"/>
  <c r="B7"/>
  <c r="C7" s="1"/>
  <c r="B8"/>
  <c r="C8" s="1"/>
  <c r="B9"/>
  <c r="D9" s="1"/>
  <c r="B10"/>
  <c r="D10" s="1"/>
  <c r="B11"/>
  <c r="C11" s="1"/>
  <c r="B12"/>
  <c r="C12" s="1"/>
  <c r="B13"/>
  <c r="D13" s="1"/>
  <c r="B14"/>
  <c r="D14" s="1"/>
  <c r="B15"/>
  <c r="C15" s="1"/>
  <c r="B16"/>
  <c r="C16" s="1"/>
  <c r="B17"/>
  <c r="D17" s="1"/>
  <c r="B18"/>
  <c r="D18" s="1"/>
  <c r="B19"/>
  <c r="C19" s="1"/>
  <c r="B20"/>
  <c r="C20" s="1"/>
  <c r="B21"/>
  <c r="D21" s="1"/>
  <c r="B22"/>
  <c r="D22" s="1"/>
  <c r="B23"/>
  <c r="C23" s="1"/>
  <c r="B24"/>
  <c r="C24" s="1"/>
  <c r="B25"/>
  <c r="D25" s="1"/>
  <c r="B26"/>
  <c r="D26" s="1"/>
  <c r="B27"/>
  <c r="C27" s="1"/>
  <c r="B28"/>
  <c r="C28" s="1"/>
  <c r="B29"/>
  <c r="D29" s="1"/>
  <c r="B30"/>
  <c r="D30" s="1"/>
  <c r="B31"/>
  <c r="C31" s="1"/>
  <c r="B32"/>
  <c r="C32" s="1"/>
  <c r="B33"/>
  <c r="D33" s="1"/>
  <c r="B34"/>
  <c r="D34" s="1"/>
  <c r="B35"/>
  <c r="C35" s="1"/>
  <c r="B36"/>
  <c r="C36" s="1"/>
  <c r="B37"/>
  <c r="D37" s="1"/>
  <c r="B38"/>
  <c r="D38" s="1"/>
  <c r="B39"/>
  <c r="C39" s="1"/>
  <c r="B40"/>
  <c r="C40" s="1"/>
  <c r="B41"/>
  <c r="D41" s="1"/>
  <c r="B42"/>
  <c r="D42" s="1"/>
  <c r="B43"/>
  <c r="C43" s="1"/>
  <c r="B44"/>
  <c r="C44" s="1"/>
  <c r="B45"/>
  <c r="D45" s="1"/>
  <c r="B46"/>
  <c r="D46" s="1"/>
  <c r="B47"/>
  <c r="C47" s="1"/>
  <c r="B48"/>
  <c r="C48" s="1"/>
  <c r="B49"/>
  <c r="D49" s="1"/>
  <c r="B50"/>
  <c r="D50" s="1"/>
  <c r="B51"/>
  <c r="C51" s="1"/>
  <c r="B52"/>
  <c r="C52" s="1"/>
  <c r="B53"/>
  <c r="D53" s="1"/>
  <c r="B54"/>
  <c r="D54" s="1"/>
  <c r="B55"/>
  <c r="C55" s="1"/>
  <c r="B56"/>
  <c r="C56" s="1"/>
  <c r="B57"/>
  <c r="D57" s="1"/>
  <c r="B58"/>
  <c r="D58" s="1"/>
  <c r="B59"/>
  <c r="C59" s="1"/>
  <c r="B60"/>
  <c r="C60" s="1"/>
  <c r="B61"/>
  <c r="D61" s="1"/>
  <c r="B62"/>
  <c r="D62" s="1"/>
  <c r="B63"/>
  <c r="C63" s="1"/>
  <c r="B64"/>
  <c r="C64" s="1"/>
  <c r="B65"/>
  <c r="D65" s="1"/>
  <c r="B66"/>
  <c r="D66" s="1"/>
  <c r="B67"/>
  <c r="C67" s="1"/>
  <c r="B68"/>
  <c r="C68" s="1"/>
  <c r="B69"/>
  <c r="D69" s="1"/>
  <c r="B70"/>
  <c r="D70" s="1"/>
  <c r="B71"/>
  <c r="C71" s="1"/>
  <c r="B72"/>
  <c r="C72" s="1"/>
  <c r="B73"/>
  <c r="D73" s="1"/>
  <c r="B74"/>
  <c r="D74" s="1"/>
  <c r="B75"/>
  <c r="C75" s="1"/>
  <c r="B76"/>
  <c r="C76" s="1"/>
  <c r="B77"/>
  <c r="D77" s="1"/>
  <c r="B78"/>
  <c r="D78" s="1"/>
  <c r="B79"/>
  <c r="C79" s="1"/>
  <c r="B80"/>
  <c r="C80" s="1"/>
  <c r="B81"/>
  <c r="D81" s="1"/>
  <c r="B82"/>
  <c r="D82" s="1"/>
  <c r="B83"/>
  <c r="C83" s="1"/>
  <c r="B84"/>
  <c r="C84" s="1"/>
  <c r="B85"/>
  <c r="D85" s="1"/>
  <c r="B86"/>
  <c r="D86" s="1"/>
  <c r="B87"/>
  <c r="C87" s="1"/>
  <c r="B88"/>
  <c r="C88" s="1"/>
  <c r="B89"/>
  <c r="D89" s="1"/>
  <c r="B90"/>
  <c r="D90" s="1"/>
  <c r="B91"/>
  <c r="C91" s="1"/>
  <c r="B92"/>
  <c r="C92" s="1"/>
  <c r="B93"/>
  <c r="D93" s="1"/>
  <c r="B94"/>
  <c r="D94" s="1"/>
  <c r="B95"/>
  <c r="C95" s="1"/>
  <c r="B96"/>
  <c r="C96" s="1"/>
  <c r="B97"/>
  <c r="D97" s="1"/>
  <c r="B98"/>
  <c r="D98" s="1"/>
  <c r="B99"/>
  <c r="C99" s="1"/>
  <c r="B100"/>
  <c r="C100" s="1"/>
  <c r="B101"/>
  <c r="D101" s="1"/>
  <c r="B102"/>
  <c r="D102" s="1"/>
  <c r="B103"/>
  <c r="C103" s="1"/>
  <c r="B104"/>
  <c r="C104" s="1"/>
  <c r="B105"/>
  <c r="D105" s="1"/>
  <c r="B106"/>
  <c r="D106" s="1"/>
  <c r="B107"/>
  <c r="C107" s="1"/>
  <c r="B108"/>
  <c r="C108" s="1"/>
  <c r="B109"/>
  <c r="D109" s="1"/>
  <c r="B110"/>
  <c r="D110" s="1"/>
  <c r="B111"/>
  <c r="C111" s="1"/>
  <c r="B112"/>
  <c r="C112" s="1"/>
  <c r="B113"/>
  <c r="D113" s="1"/>
  <c r="B114"/>
  <c r="D114" s="1"/>
  <c r="B115"/>
  <c r="C115" s="1"/>
  <c r="B116"/>
  <c r="C116" s="1"/>
  <c r="B117"/>
  <c r="D117" s="1"/>
  <c r="B118"/>
  <c r="D118" s="1"/>
  <c r="B119"/>
  <c r="C119" s="1"/>
  <c r="B120"/>
  <c r="C120" s="1"/>
  <c r="B121"/>
  <c r="D121" s="1"/>
  <c r="B122"/>
  <c r="D122" s="1"/>
  <c r="B123"/>
  <c r="C123" s="1"/>
  <c r="B124"/>
  <c r="C124" s="1"/>
  <c r="B125"/>
  <c r="D125" s="1"/>
  <c r="B126"/>
  <c r="D126" s="1"/>
  <c r="B127"/>
  <c r="C127" s="1"/>
  <c r="B128"/>
  <c r="C128" s="1"/>
  <c r="B129"/>
  <c r="D129" s="1"/>
  <c r="B130"/>
  <c r="D130" s="1"/>
  <c r="B131"/>
  <c r="C131" s="1"/>
  <c r="B132"/>
  <c r="C132" s="1"/>
  <c r="B133"/>
  <c r="D133" s="1"/>
  <c r="B134"/>
  <c r="D134" s="1"/>
  <c r="B135"/>
  <c r="C135" s="1"/>
  <c r="B136"/>
  <c r="C136" s="1"/>
  <c r="B137"/>
  <c r="D137" s="1"/>
  <c r="B138"/>
  <c r="D138" s="1"/>
  <c r="B139"/>
  <c r="C139" s="1"/>
  <c r="B140"/>
  <c r="C140" s="1"/>
  <c r="B141"/>
  <c r="D141" s="1"/>
  <c r="B142"/>
  <c r="D142" s="1"/>
  <c r="B143"/>
  <c r="C143" s="1"/>
  <c r="B144"/>
  <c r="C144" s="1"/>
  <c r="B145"/>
  <c r="D145" s="1"/>
  <c r="B146"/>
  <c r="D146" s="1"/>
  <c r="B2"/>
  <c r="C2" s="1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"/>
  <c r="D148" i="2" l="1"/>
  <c r="C147"/>
  <c r="D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C13"/>
  <c r="C9"/>
  <c r="C5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7"/>
  <c r="D3"/>
  <c r="C146"/>
  <c r="C142"/>
  <c r="C138"/>
  <c r="C134"/>
  <c r="C130"/>
  <c r="C126"/>
  <c r="C122"/>
  <c r="C118"/>
  <c r="C114"/>
  <c r="C110"/>
  <c r="C106"/>
  <c r="C102"/>
  <c r="C98"/>
  <c r="C94"/>
  <c r="C90"/>
  <c r="C86"/>
  <c r="C82"/>
  <c r="C78"/>
  <c r="C74"/>
  <c r="C70"/>
  <c r="C66"/>
  <c r="C62"/>
  <c r="C58"/>
  <c r="C54"/>
  <c r="C50"/>
  <c r="C46"/>
  <c r="C42"/>
  <c r="C38"/>
  <c r="C34"/>
  <c r="C30"/>
  <c r="C26"/>
  <c r="C22"/>
  <c r="C18"/>
  <c r="C14"/>
  <c r="C10"/>
  <c r="C6"/>
  <c r="D2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D12"/>
  <c r="D8"/>
  <c r="D4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"/>
  <c r="D2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3"/>
</calcChain>
</file>

<file path=xl/sharedStrings.xml><?xml version="1.0" encoding="utf-8"?>
<sst xmlns="http://schemas.openxmlformats.org/spreadsheetml/2006/main" count="3524" uniqueCount="1522">
  <si>
    <t>"ALL"</t>
  </si>
  <si>
    <t>"KRDRVFUBM3"</t>
  </si>
  <si>
    <t>"KRDRVFUBM3SP"</t>
  </si>
  <si>
    <t>"KRDRVFUBM5"</t>
  </si>
  <si>
    <t>"KRDRVFUBM5SP"</t>
  </si>
  <si>
    <t>"KRDRVFUBMA"</t>
  </si>
  <si>
    <t>"KRDRVFUBMASP"</t>
  </si>
  <si>
    <t>"KRDRVFUCNH"</t>
  </si>
  <si>
    <t>"KRDRVFUCNHSP"</t>
  </si>
  <si>
    <t>"KRDRVFUEST"</t>
  </si>
  <si>
    <t>"KRDRVFUESTSP"</t>
  </si>
  <si>
    <t>"KRDRVFUEUR"</t>
  </si>
  <si>
    <t>"KRDRVFUEURSP"</t>
  </si>
  <si>
    <t>"KRDRVFUJPY"</t>
  </si>
  <si>
    <t>"KRDRVFUJPYSP"</t>
  </si>
  <si>
    <t>"KRDRVFUK2I"</t>
  </si>
  <si>
    <t>"KRDRVFUK2ISP"</t>
  </si>
  <si>
    <t>"KRDRVFUKGD"</t>
  </si>
  <si>
    <t>"KRDRVFUKGDSP"</t>
  </si>
  <si>
    <t>"KRDRVFUKQI"</t>
  </si>
  <si>
    <t>"KRDRVFUKQISP"</t>
  </si>
  <si>
    <t>"KRDRVFULHG"</t>
  </si>
  <si>
    <t>"KRDRVFULHGSP"</t>
  </si>
  <si>
    <t>"KRDRVFUMKI"</t>
  </si>
  <si>
    <t>"KRDRVFUMKISP"</t>
  </si>
  <si>
    <t>"KRDRVFUS11"</t>
  </si>
  <si>
    <t>"KRDRVFUS11SP"</t>
  </si>
  <si>
    <t>"KRDRVFUS12"</t>
  </si>
  <si>
    <t>"KRDRVFUS12SP"</t>
  </si>
  <si>
    <t>"KRDRVFUS13"</t>
  </si>
  <si>
    <t>"KRDRVFUS13SP"</t>
  </si>
  <si>
    <t>"KRDRVFUS14"</t>
  </si>
  <si>
    <t>"KRDRVFUS14SP"</t>
  </si>
  <si>
    <t>"KRDRVFUS15"</t>
  </si>
  <si>
    <t>"KRDRVFUS15SP"</t>
  </si>
  <si>
    <t>"KRDRVFUS16"</t>
  </si>
  <si>
    <t>"KRDRVFUS16SP"</t>
  </si>
  <si>
    <t>"KRDRVFUS17"</t>
  </si>
  <si>
    <t>"KRDRVFUS17SP"</t>
  </si>
  <si>
    <t>"KRDRVFUS18"</t>
  </si>
  <si>
    <t>"KRDRVFUS18SP"</t>
  </si>
  <si>
    <t>"KRDRVFUS19"</t>
  </si>
  <si>
    <t>"KRDRVFUS19SP"</t>
  </si>
  <si>
    <t>"KRDRVFUS20"</t>
  </si>
  <si>
    <t>"KRDRVFUS20SP"</t>
  </si>
  <si>
    <t>"KRDRVFUS22"</t>
  </si>
  <si>
    <t>"KRDRVFUS22SP"</t>
  </si>
  <si>
    <t>"KRDRVFUS23"</t>
  </si>
  <si>
    <t>"KRDRVFUS23SP"</t>
  </si>
  <si>
    <t>"KRDRVFUS24"</t>
  </si>
  <si>
    <t>"KRDRVFUS24SP"</t>
  </si>
  <si>
    <t>"KRDRVFUS28"</t>
  </si>
  <si>
    <t>"KRDRVFUS28SP"</t>
  </si>
  <si>
    <t>"KRDRVFUS32"</t>
  </si>
  <si>
    <t>"KRDRVFUS32SP"</t>
  </si>
  <si>
    <t>"KRDRVFUS34"</t>
  </si>
  <si>
    <t>"KRDRVFUS34SP"</t>
  </si>
  <si>
    <t>"KRDRVFUS35"</t>
  </si>
  <si>
    <t>"KRDRVFUS35SP"</t>
  </si>
  <si>
    <t>"KRDRVFUS36"</t>
  </si>
  <si>
    <t>"KRDRVFUS36SP"</t>
  </si>
  <si>
    <t>"KRDRVFUS39"</t>
  </si>
  <si>
    <t>"KRDRVFUS39SP"</t>
  </si>
  <si>
    <t>"KRDRVFUS40"</t>
  </si>
  <si>
    <t>"KRDRVFUS40SP"</t>
  </si>
  <si>
    <t>"KRDRVFUS41"</t>
  </si>
  <si>
    <t>"KRDRVFUS41SP"</t>
  </si>
  <si>
    <t>"KRDRVFUS42"</t>
  </si>
  <si>
    <t>"KRDRVFUS42SP"</t>
  </si>
  <si>
    <t>"KRDRVFUS45"</t>
  </si>
  <si>
    <t>"KRDRVFUS45SP"</t>
  </si>
  <si>
    <t>"KRDRVFUS46"</t>
  </si>
  <si>
    <t>"KRDRVFUS46SP"</t>
  </si>
  <si>
    <t>"KRDRVFUS47"</t>
  </si>
  <si>
    <t>"KRDRVFUS47SP"</t>
  </si>
  <si>
    <t>"KRDRVFUS48"</t>
  </si>
  <si>
    <t>"KRDRVFUS48SP"</t>
  </si>
  <si>
    <t>"KRDRVFUS49"</t>
  </si>
  <si>
    <t>"KRDRVFUS49SP"</t>
  </si>
  <si>
    <t>"KRDRVFUS50"</t>
  </si>
  <si>
    <t>"KRDRVFUS50SP"</t>
  </si>
  <si>
    <t>"KRDRVFUS51"</t>
  </si>
  <si>
    <t>"KRDRVFUS51SP"</t>
  </si>
  <si>
    <t>"KRDRVFUS54"</t>
  </si>
  <si>
    <t>"KRDRVFUS54SP"</t>
  </si>
  <si>
    <t>"KRDRVFUS55"</t>
  </si>
  <si>
    <t>"KRDRVFUS55SP"</t>
  </si>
  <si>
    <t>"KRDRVFUS56"</t>
  </si>
  <si>
    <t>"KRDRVFUS56SP"</t>
  </si>
  <si>
    <t>"KRDRVFUS57"</t>
  </si>
  <si>
    <t>"KRDRVFUS57SP"</t>
  </si>
  <si>
    <t>"KRDRVFUSB0"</t>
  </si>
  <si>
    <t>"KRDRVFUSB0SP"</t>
  </si>
  <si>
    <t>"KRDRVFUSB2"</t>
  </si>
  <si>
    <t>"KRDRVFUSB2SP"</t>
  </si>
  <si>
    <t>"KRDRVFUSB3"</t>
  </si>
  <si>
    <t>"KRDRVFUSB3SP"</t>
  </si>
  <si>
    <t>"KRDRVFUSB4"</t>
  </si>
  <si>
    <t>"KRDRVFUSB4SP"</t>
  </si>
  <si>
    <t>"KRDRVFUSB5"</t>
  </si>
  <si>
    <t>"KRDRVFUSB5SP"</t>
  </si>
  <si>
    <t>"KRDRVFUSB6"</t>
  </si>
  <si>
    <t>"KRDRVFUSB6SP"</t>
  </si>
  <si>
    <t>"KRDRVFUSB7"</t>
  </si>
  <si>
    <t>"KRDRVFUSB7SP"</t>
  </si>
  <si>
    <t>"KRDRVFUSB8"</t>
  </si>
  <si>
    <t>"KRDRVFUSB8SP"</t>
  </si>
  <si>
    <t>"KRDRVFUSB9"</t>
  </si>
  <si>
    <t>"KRDRVFUSB9SP"</t>
  </si>
  <si>
    <t>"KRDRVFUSBA"</t>
  </si>
  <si>
    <t>"KRDRVFUSBASP"</t>
  </si>
  <si>
    <t>"KRDRVFUSBB"</t>
  </si>
  <si>
    <t>"KRDRVFUSBBSP"</t>
  </si>
  <si>
    <t>"KRDRVFUSBC"</t>
  </si>
  <si>
    <t>"KRDRVFUSBCSP"</t>
  </si>
  <si>
    <t>"KRDRVFUSBD"</t>
  </si>
  <si>
    <t>"KRDRVFUSBDSP"</t>
  </si>
  <si>
    <t>"KRDRVFUSBF"</t>
  </si>
  <si>
    <t>"KRDRVFUSBFSP"</t>
  </si>
  <si>
    <t>"KRDRVFUSBG"</t>
  </si>
  <si>
    <t>"KRDRVFUSBGSP"</t>
  </si>
  <si>
    <t>"KRDRVFUSBH"</t>
  </si>
  <si>
    <t>"KRDRVFUSBHSP"</t>
  </si>
  <si>
    <t>"KRDRVFUSBJ"</t>
  </si>
  <si>
    <t>"KRDRVFUSBJSP"</t>
  </si>
  <si>
    <t>"KRDRVFUSBK"</t>
  </si>
  <si>
    <t>"KRDRVFUSBKSP"</t>
  </si>
  <si>
    <t>"KRDRVFUSBL"</t>
  </si>
  <si>
    <t>"KRDRVFUSBLSP"</t>
  </si>
  <si>
    <t>"KRDRVFUSBM"</t>
  </si>
  <si>
    <t>"KRDRVFUSBMSP"</t>
  </si>
  <si>
    <t>"KRDRVFUSBN"</t>
  </si>
  <si>
    <t>"KRDRVFUSBNSP"</t>
  </si>
  <si>
    <t>"KRDRVFUSBP"</t>
  </si>
  <si>
    <t>"KRDRVFUSBPSP"</t>
  </si>
  <si>
    <t>"KRDRVFUSBQ"</t>
  </si>
  <si>
    <t>"KRDRVFUSBQSP"</t>
  </si>
  <si>
    <t>"KRDRVFUSBR"</t>
  </si>
  <si>
    <t>"KRDRVFUSBRSP"</t>
  </si>
  <si>
    <t>"KRDRVFUSBS"</t>
  </si>
  <si>
    <t>"KRDRVFUSBSSP"</t>
  </si>
  <si>
    <t>"KRDRVFUSBT"</t>
  </si>
  <si>
    <t>"KRDRVFUSBTSP"</t>
  </si>
  <si>
    <t>"KRDRVFUSBV"</t>
  </si>
  <si>
    <t>"KRDRVFUSBVSP"</t>
  </si>
  <si>
    <t>"KRDRVFUSBW"</t>
  </si>
  <si>
    <t>"KRDRVFUSBWSP"</t>
  </si>
  <si>
    <t>"KRDRVFUSBX"</t>
  </si>
  <si>
    <t>"KRDRVFUSBXSP"</t>
  </si>
  <si>
    <t>"KRDRVFUSBY"</t>
  </si>
  <si>
    <t>"KRDRVFUSBYSP"</t>
  </si>
  <si>
    <t>"KRDRVFUSBZ"</t>
  </si>
  <si>
    <t>"KRDRVFUSBZSP"</t>
  </si>
  <si>
    <t>"KRDRVFUSC0"</t>
  </si>
  <si>
    <t>"KRDRVFUSC0SP"</t>
  </si>
  <si>
    <t>"KRDRVFUSC1"</t>
  </si>
  <si>
    <t>"KRDRVFUSC1SP"</t>
  </si>
  <si>
    <t>"KRDRVFUSC2"</t>
  </si>
  <si>
    <t>"KRDRVFUSC2SP"</t>
  </si>
  <si>
    <t>"KRDRVFUSC3"</t>
  </si>
  <si>
    <t>"KRDRVFUSC3SP"</t>
  </si>
  <si>
    <t>"KRDRVFUSC4"</t>
  </si>
  <si>
    <t>"KRDRVFUSC4SP"</t>
  </si>
  <si>
    <t>"KRDRVFUSC5"</t>
  </si>
  <si>
    <t>"KRDRVFUSC5SP"</t>
  </si>
  <si>
    <t>"KRDRVFUSC6"</t>
  </si>
  <si>
    <t>"KRDRVFUSC6SP"</t>
  </si>
  <si>
    <t>"KRDRVFUSC7"</t>
  </si>
  <si>
    <t>"KRDRVFUSC7SP"</t>
  </si>
  <si>
    <t>"KRDRVFUSC8"</t>
  </si>
  <si>
    <t>"KRDRVFUSC8SP"</t>
  </si>
  <si>
    <t>"KRDRVFUSC9"</t>
  </si>
  <si>
    <t>"KRDRVFUSC9SP"</t>
  </si>
  <si>
    <t>"KRDRVFUSCA"</t>
  </si>
  <si>
    <t>"KRDRVFUSCASP"</t>
  </si>
  <si>
    <t>"KRDRVFUSCB"</t>
  </si>
  <si>
    <t>"KRDRVFUSCBSP"</t>
  </si>
  <si>
    <t>"KRDRVFUSCC"</t>
  </si>
  <si>
    <t>"KRDRVFUSCCSP"</t>
  </si>
  <si>
    <t>"KRDRVFUSCD"</t>
  </si>
  <si>
    <t>"KRDRVFUSCDSP"</t>
  </si>
  <si>
    <t>"KRDRVFUSCE"</t>
  </si>
  <si>
    <t>"KRDRVFUSCESP"</t>
  </si>
  <si>
    <t>"KRDRVFUSCF"</t>
  </si>
  <si>
    <t>"KRDRVFUSCFSP"</t>
  </si>
  <si>
    <t>"KRDRVFUSCG"</t>
  </si>
  <si>
    <t>"KRDRVFUSCGSP"</t>
  </si>
  <si>
    <t>"KRDRVFUSCH"</t>
  </si>
  <si>
    <t>"KRDRVFUSCHSP"</t>
  </si>
  <si>
    <t>"KRDRVFUSCJ"</t>
  </si>
  <si>
    <t>"KRDRVFUSCJSP"</t>
  </si>
  <si>
    <t>"KRDRVFUSCK"</t>
  </si>
  <si>
    <t>"KRDRVFUSCKSP"</t>
  </si>
  <si>
    <t>"KRDRVFUSCL"</t>
  </si>
  <si>
    <t>"KRDRVFUSCLSP"</t>
  </si>
  <si>
    <t>"KRDRVFUSCN"</t>
  </si>
  <si>
    <t>"KRDRVFUSCNSP"</t>
  </si>
  <si>
    <t>"KRDRVFUSCP"</t>
  </si>
  <si>
    <t>"KRDRVFUSCPSP"</t>
  </si>
  <si>
    <t>"KRDRVFUSCQ"</t>
  </si>
  <si>
    <t>"KRDRVFUSCQSP"</t>
  </si>
  <si>
    <t>"KRDRVFUSCR"</t>
  </si>
  <si>
    <t>"KRDRVFUSCRSP"</t>
  </si>
  <si>
    <t>"KRDRVFUSCS"</t>
  </si>
  <si>
    <t>"KRDRVFUSCSSP"</t>
  </si>
  <si>
    <t>"KRDRVFUSCT"</t>
  </si>
  <si>
    <t>"KRDRVFUSCTSP"</t>
  </si>
  <si>
    <t>"KRDRVFUSCV"</t>
  </si>
  <si>
    <t>"KRDRVFUSCVSP"</t>
  </si>
  <si>
    <t>"KRDRVFUSCW"</t>
  </si>
  <si>
    <t>"KRDRVFUSCWSP"</t>
  </si>
  <si>
    <t>"KRDRVFUSCX"</t>
  </si>
  <si>
    <t>"KRDRVFUSCXSP"</t>
  </si>
  <si>
    <t>"KRDRVFUSCY"</t>
  </si>
  <si>
    <t>"KRDRVFUSCYSP"</t>
  </si>
  <si>
    <t>"KRDRVFUSCZ"</t>
  </si>
  <si>
    <t>"KRDRVFUSCZSP"</t>
  </si>
  <si>
    <t>"KRDRVFUSD0"</t>
  </si>
  <si>
    <t>"KRDRVFUSD0SP"</t>
  </si>
  <si>
    <t>"KRDRVFUSD1"</t>
  </si>
  <si>
    <t>"KRDRVFUSD1SP"</t>
  </si>
  <si>
    <t>"KRDRVFUSD2"</t>
  </si>
  <si>
    <t>"KRDRVFUSD2SP"</t>
  </si>
  <si>
    <t>"KRDRVFUSD3"</t>
  </si>
  <si>
    <t>"KRDRVFUSD3SP"</t>
  </si>
  <si>
    <t>"KRDRVFUSD4"</t>
  </si>
  <si>
    <t>"KRDRVFUSD4SP"</t>
  </si>
  <si>
    <t>"KRDRVFUSD5"</t>
  </si>
  <si>
    <t>"KRDRVFUSD5SP"</t>
  </si>
  <si>
    <t>"KRDRVFUSD6"</t>
  </si>
  <si>
    <t>"KRDRVFUSD6SP"</t>
  </si>
  <si>
    <t>"KRDRVFUSD7"</t>
  </si>
  <si>
    <t>"KRDRVFUSD7SP"</t>
  </si>
  <si>
    <t>"KRDRVFUSD8"</t>
  </si>
  <si>
    <t>"KRDRVFUSD8SP"</t>
  </si>
  <si>
    <t>"KRDRVFUSD9"</t>
  </si>
  <si>
    <t>"KRDRVFUSD9SP"</t>
  </si>
  <si>
    <t>"KRDRVFUSDA"</t>
  </si>
  <si>
    <t>"KRDRVFUSDASP"</t>
  </si>
  <si>
    <t>"KRDRVFUSDB"</t>
  </si>
  <si>
    <t>"KRDRVFUSDBSP"</t>
  </si>
  <si>
    <t>"KRDRVFUSDC"</t>
  </si>
  <si>
    <t>"KRDRVFUSDCSP"</t>
  </si>
  <si>
    <t>"KRDRVFUSDD"</t>
  </si>
  <si>
    <t>"KRDRVFUSDDSP"</t>
  </si>
  <si>
    <t>"KRDRVFUSDE"</t>
  </si>
  <si>
    <t>"KRDRVFUSDESP"</t>
  </si>
  <si>
    <t>"KRDRVFUSDF"</t>
  </si>
  <si>
    <t>"KRDRVFUSDFSP"</t>
  </si>
  <si>
    <t>"KRDRVFUSDG"</t>
  </si>
  <si>
    <t>"KRDRVFUSDGSP"</t>
  </si>
  <si>
    <t>"KRDRVFUSDH"</t>
  </si>
  <si>
    <t>"KRDRVFUSDHSP"</t>
  </si>
  <si>
    <t>"KRDRVFUSDJ"</t>
  </si>
  <si>
    <t>"KRDRVFUSDJSP"</t>
  </si>
  <si>
    <t>"KRDRVFUSDK"</t>
  </si>
  <si>
    <t>"KRDRVFUSDKSP"</t>
  </si>
  <si>
    <t>"KRDRVFUSDL"</t>
  </si>
  <si>
    <t>"KRDRVFUSDLSP"</t>
  </si>
  <si>
    <t>"KRDRVFUSDM"</t>
  </si>
  <si>
    <t>"KRDRVFUSDMSP"</t>
  </si>
  <si>
    <t>"KRDRVFUSDN"</t>
  </si>
  <si>
    <t>"KRDRVFUSDNSP"</t>
  </si>
  <si>
    <t>"KRDRVFUSDP"</t>
  </si>
  <si>
    <t>"KRDRVFUSDPSP"</t>
  </si>
  <si>
    <t>"KRDRVFUSDQ"</t>
  </si>
  <si>
    <t>"KRDRVFUSDQSP"</t>
  </si>
  <si>
    <t>"KRDRVFUSDR"</t>
  </si>
  <si>
    <t>"KRDRVFUSDRSP"</t>
  </si>
  <si>
    <t>"KRDRVFUSDS"</t>
  </si>
  <si>
    <t>"KRDRVFUSDSSP"</t>
  </si>
  <si>
    <t>"KRDRVFUSDT"</t>
  </si>
  <si>
    <t>"KRDRVFUSDTSP"</t>
  </si>
  <si>
    <t>"KRDRVFUSDV"</t>
  </si>
  <si>
    <t>"KRDRVFUSDVSP"</t>
  </si>
  <si>
    <t>"KRDRVFUUSD"</t>
  </si>
  <si>
    <t>"KRDRVFUUSDSP"</t>
  </si>
  <si>
    <t>"KRDRVFUVKI"</t>
  </si>
  <si>
    <t>"KRDRVFUVKISP"</t>
  </si>
  <si>
    <t>"KRDRVFUXA0"</t>
  </si>
  <si>
    <t>"KRDRVFUXA0SP"</t>
  </si>
  <si>
    <t>"KRDRVFUXA1"</t>
  </si>
  <si>
    <t>"KRDRVFUXA1SP"</t>
  </si>
  <si>
    <t>"KRDRVFUXA2"</t>
  </si>
  <si>
    <t>"KRDRVFUXA2SP"</t>
  </si>
  <si>
    <t>"KRDRVFUXA3"</t>
  </si>
  <si>
    <t>"KRDRVFUXA3SP"</t>
  </si>
  <si>
    <t>"KRDRVFUXA4"</t>
  </si>
  <si>
    <t>"KRDRVFUXA4SP"</t>
  </si>
  <si>
    <t>"KRDRVFUXA5"</t>
  </si>
  <si>
    <t>"KRDRVFUXA5SP"</t>
  </si>
  <si>
    <t>"KRDRVFUXA6"</t>
  </si>
  <si>
    <t>"KRDRVFUXA6SP"</t>
  </si>
  <si>
    <t>"KRDRVFUXA7"</t>
  </si>
  <si>
    <t>"KRDRVFUXA7SP"</t>
  </si>
  <si>
    <t>"KRDRVFUXA8"</t>
  </si>
  <si>
    <t>"KRDRVFUXA8SP"</t>
  </si>
  <si>
    <t>"전체"</t>
  </si>
  <si>
    <t>"3년국채 선물"</t>
  </si>
  <si>
    <t>"3년국채 선물 스프레드"</t>
  </si>
  <si>
    <t>"5년국채 선물"</t>
  </si>
  <si>
    <t>"5년국채 선물 스프레드"</t>
  </si>
  <si>
    <t>"10년국채 선물"</t>
  </si>
  <si>
    <t>"10년국채 선물 스프레드"</t>
  </si>
  <si>
    <t>"위안 선물"</t>
  </si>
  <si>
    <t>"위안 선물 스프레드"</t>
  </si>
  <si>
    <t>"유로스톡스50 선물"</t>
  </si>
  <si>
    <t>"유로스톡스50 선물 스프레드"</t>
  </si>
  <si>
    <t>"유로 선물"</t>
  </si>
  <si>
    <t>"유로 선물 스프레드"</t>
  </si>
  <si>
    <t>"엔 선물"</t>
  </si>
  <si>
    <t>"엔 선물 스프레드"</t>
  </si>
  <si>
    <t>"코스피200 선물"</t>
  </si>
  <si>
    <t>"코스피200 선물 스프레드"</t>
  </si>
  <si>
    <t>"금 선물"</t>
  </si>
  <si>
    <t>"금 선물 스프레드"</t>
  </si>
  <si>
    <t>"코스닥150 선물"</t>
  </si>
  <si>
    <t>"코스닥150 선물 스프레드"</t>
  </si>
  <si>
    <t>"돈육 선물"</t>
  </si>
  <si>
    <t>"돈육 선물 스프레드"</t>
  </si>
  <si>
    <t>"미니코스피200 선물"</t>
  </si>
  <si>
    <t>"미니코스피200 선물 스프레드"</t>
  </si>
  <si>
    <t>"삼성전자 선물"</t>
  </si>
  <si>
    <t>"삼성전자 선물 스프레드"</t>
  </si>
  <si>
    <t>"SK텔레콤 선물"</t>
  </si>
  <si>
    <t>"SK텔레콤 선물 스프레드"</t>
  </si>
  <si>
    <t>"POSCO 선물"</t>
  </si>
  <si>
    <t>"POSCO 선물 스프레드"</t>
  </si>
  <si>
    <t>"KT 선물"</t>
  </si>
  <si>
    <t>"KT 선물 스프레드"</t>
  </si>
  <si>
    <t>"한국전력 선물"</t>
  </si>
  <si>
    <t>"한국전력 선물 스프레드"</t>
  </si>
  <si>
    <t>"현대차 선물"</t>
  </si>
  <si>
    <t>"현대차 선물 스프레드"</t>
  </si>
  <si>
    <t>"삼성증권 선물"</t>
  </si>
  <si>
    <t>"삼성증권 선물 스프레드"</t>
  </si>
  <si>
    <t>"신한지주 선물"</t>
  </si>
  <si>
    <t>"신한지주 선물 스프레드"</t>
  </si>
  <si>
    <t>"기아차 선물"</t>
  </si>
  <si>
    <t>"기아차 선물 스프레드"</t>
  </si>
  <si>
    <t>"현대모비스 선물"</t>
  </si>
  <si>
    <t>"현대모비스 선물 스프레드"</t>
  </si>
  <si>
    <t>"삼성SDI 선물"</t>
  </si>
  <si>
    <t>"삼성SDI 선물 스프레드"</t>
  </si>
  <si>
    <t>"삼성전기 선물"</t>
  </si>
  <si>
    <t>"삼성전기 선물 스프레드"</t>
  </si>
  <si>
    <t>"LG전자 선물"</t>
  </si>
  <si>
    <t>"LG전자 선물 스프레드"</t>
  </si>
  <si>
    <t>"한국가스 선물"</t>
  </si>
  <si>
    <t>"한국가스 선물 스프레드"</t>
  </si>
  <si>
    <t>"현대제철 선물"</t>
  </si>
  <si>
    <t>"현대제철 선물 스프레드"</t>
  </si>
  <si>
    <t>"LG 선물"</t>
  </si>
  <si>
    <t>"LG 선물 스프레드"</t>
  </si>
  <si>
    <t>"GS 선물"</t>
  </si>
  <si>
    <t>"GS 선물 스프레드"</t>
  </si>
  <si>
    <t>"케이티앤지 선물"</t>
  </si>
  <si>
    <t>"케이티앤지 선물 스프레드"</t>
  </si>
  <si>
    <t>"현대중공업 선물"</t>
  </si>
  <si>
    <t>"현대중공업 선물 스프레드"</t>
  </si>
  <si>
    <t>"하나금융지주 선물"</t>
  </si>
  <si>
    <t>"하나금융지주 선물 스프레드"</t>
  </si>
  <si>
    <t>"SK이노베이션 선물"</t>
  </si>
  <si>
    <t>"SK이노베이션 선물 스프레드"</t>
  </si>
  <si>
    <t>"CJ 선물"</t>
  </si>
  <si>
    <t>"CJ 선물 스프레드"</t>
  </si>
  <si>
    <t>"LG디스플레이 선물"</t>
  </si>
  <si>
    <t>"LG디스플레이 선물 스프레드"</t>
  </si>
  <si>
    <t>"KB금융 선물"</t>
  </si>
  <si>
    <t>"KB금융 선물 스프레드"</t>
  </si>
  <si>
    <t>"LG화학 선물"</t>
  </si>
  <si>
    <t>"LG화학 선물 스프레드"</t>
  </si>
  <si>
    <t>"미래에셋대우 선물"</t>
  </si>
  <si>
    <t>"미래에셋대우 선물 스프레드"</t>
  </si>
  <si>
    <t>"두산인프라코어 선물"</t>
  </si>
  <si>
    <t>"두산인프라코어 선물 스프레드"</t>
  </si>
  <si>
    <t>"SK하이닉스 선물"</t>
  </si>
  <si>
    <t>"SK하이닉스 선물 스프레드"</t>
  </si>
  <si>
    <t>"GS건설 선물"</t>
  </si>
  <si>
    <t>"GS건설 선물 스프레드"</t>
  </si>
  <si>
    <t>"이마트 선물"</t>
  </si>
  <si>
    <t>"이마트 선물 스프레드"</t>
  </si>
  <si>
    <t>"한국타이어 선물"</t>
  </si>
  <si>
    <t>"한국타이어 선물 스프레드"</t>
  </si>
  <si>
    <t>"NAVER 선물"</t>
  </si>
  <si>
    <t>"NAVER 선물 스프레드"</t>
  </si>
  <si>
    <t>"대한항공 선물"</t>
  </si>
  <si>
    <t>"대한항공 선물 스프레드"</t>
  </si>
  <si>
    <t>"LG유플러스 선물"</t>
  </si>
  <si>
    <t>"LG유플러스 선물 스프레드"</t>
  </si>
  <si>
    <t>"S-Oil 선물"</t>
  </si>
  <si>
    <t>"S-Oil 선물 스프레드"</t>
  </si>
  <si>
    <t>"고려아연 선물"</t>
  </si>
  <si>
    <t>"고려아연 선물 스프레드"</t>
  </si>
  <si>
    <t>"기업은행 선물"</t>
  </si>
  <si>
    <t>"기업은행 선물 스프레드"</t>
  </si>
  <si>
    <t>"대림산업 선물"</t>
  </si>
  <si>
    <t>"대림산업 선물 스프레드"</t>
  </si>
  <si>
    <t>"대상 선물"</t>
  </si>
  <si>
    <t>"대상 선물 스프레드"</t>
  </si>
  <si>
    <t>"포스코대우 선물"</t>
  </si>
  <si>
    <t>"포스코대우 선물 스프레드"</t>
  </si>
  <si>
    <t>"대우조선해양 선물"</t>
  </si>
  <si>
    <t>"대우조선해양 선물 스프레드"</t>
  </si>
  <si>
    <t>"두산중공업 선물"</t>
  </si>
  <si>
    <t>"두산중공업 선물 스프레드"</t>
  </si>
  <si>
    <t>"롯데쇼핑 선물"</t>
  </si>
  <si>
    <t>"롯데쇼핑 선물 스프레드"</t>
  </si>
  <si>
    <t>"롯데케미칼 선물"</t>
  </si>
  <si>
    <t>"롯데케미칼 선물 스프레드"</t>
  </si>
  <si>
    <t>"미래에셋증권 선물"</t>
  </si>
  <si>
    <t>"미래에셋증권 선물 스프레드"</t>
  </si>
  <si>
    <t>"삼성생명 선물"</t>
  </si>
  <si>
    <t>"삼성생명 선물 스프레드"</t>
  </si>
  <si>
    <t>"삼성중공업 선물"</t>
  </si>
  <si>
    <t>"삼성중공업 선물 스프레드"</t>
  </si>
  <si>
    <t>"삼성카드 선물"</t>
  </si>
  <si>
    <t>"삼성카드 선물 스프레드"</t>
  </si>
  <si>
    <t>"한화테크윈 선물"</t>
  </si>
  <si>
    <t>"한화테크윈 선물 스프레드"</t>
  </si>
  <si>
    <t>"엔씨소프트 선물"</t>
  </si>
  <si>
    <t>"엔씨소프트 선물 스프레드"</t>
  </si>
  <si>
    <t>"하이트진로 선물"</t>
  </si>
  <si>
    <t>"하이트진로 선물 스프레드"</t>
  </si>
  <si>
    <t>"한국금융지주 선물"</t>
  </si>
  <si>
    <t>"한국금융지주 선물 스프레드"</t>
  </si>
  <si>
    <t>"한국항공우주 선물"</t>
  </si>
  <si>
    <t>"한국항공우주 선물 스프레드"</t>
  </si>
  <si>
    <t>"현대건설 선물"</t>
  </si>
  <si>
    <t>"현대건설 선물 스프레드"</t>
  </si>
  <si>
    <t>"현대위아 선물"</t>
  </si>
  <si>
    <t>"현대위아 선물 스프레드"</t>
  </si>
  <si>
    <t>"호텔신라 선물"</t>
  </si>
  <si>
    <t>"호텔신라 선물 스프레드"</t>
  </si>
  <si>
    <t>"우리은행 선물"</t>
  </si>
  <si>
    <t>"우리은행 선물 스프레드"</t>
  </si>
  <si>
    <t>"강원랜드 선물"</t>
  </si>
  <si>
    <t>"강원랜드 선물 스프레드"</t>
  </si>
  <si>
    <t>"BNK금융지주 선물"</t>
  </si>
  <si>
    <t>"BNK금융지주 선물 스프레드"</t>
  </si>
  <si>
    <t>"DGB금융지주 선물"</t>
  </si>
  <si>
    <t>"DGB금융지주 선물 스프레드"</t>
  </si>
  <si>
    <t>"GKL 선물"</t>
  </si>
  <si>
    <t>"GKL 선물 스프레드"</t>
  </si>
  <si>
    <t>"LG상사 선물"</t>
  </si>
  <si>
    <t>"LG상사 선물 스프레드"</t>
  </si>
  <si>
    <t>"LG이노텍 선물"</t>
  </si>
  <si>
    <t>"LG이노텍 선물 스프레드"</t>
  </si>
  <si>
    <t>"NH투자증권 선물"</t>
  </si>
  <si>
    <t>"NH투자증권 선물 스프레드"</t>
  </si>
  <si>
    <t>"OCI 선물"</t>
  </si>
  <si>
    <t>"OCI 선물 스프레드"</t>
  </si>
  <si>
    <t>"SK 선물"</t>
  </si>
  <si>
    <t>"SK 선물 스프레드"</t>
  </si>
  <si>
    <t>"SK네트웍스 선물"</t>
  </si>
  <si>
    <t>"SK네트웍스 선물 스프레드"</t>
  </si>
  <si>
    <t>"금호석유 선물"</t>
  </si>
  <si>
    <t>"금호석유 선물 스프레드"</t>
  </si>
  <si>
    <t>"넥센타이어 선물"</t>
  </si>
  <si>
    <t>"넥센타이어 선물 스프레드"</t>
  </si>
  <si>
    <t>"삼성SDS 선물"</t>
  </si>
  <si>
    <t>"삼성SDS 선물 스프레드"</t>
  </si>
  <si>
    <t>"아모레퍼시픽 선물"</t>
  </si>
  <si>
    <t>"아모레퍼시픽 선물 스프레드"</t>
  </si>
  <si>
    <t>"제일기획 선물"</t>
  </si>
  <si>
    <t>"제일기획 선물 스프레드"</t>
  </si>
  <si>
    <t>"삼성물산 선물"</t>
  </si>
  <si>
    <t>"삼성물산 선물 스프레드"</t>
  </si>
  <si>
    <t>"한화 선물"</t>
  </si>
  <si>
    <t>"한화 선물 스프레드"</t>
  </si>
  <si>
    <t>"한화생명 선물"</t>
  </si>
  <si>
    <t>"한화생명 선물 스프레드"</t>
  </si>
  <si>
    <t>"한화케미칼 선물"</t>
  </si>
  <si>
    <t>"한화케미칼 선물 스프레드"</t>
  </si>
  <si>
    <t>"현대글로비스 선물"</t>
  </si>
  <si>
    <t>"현대글로비스 선물 스프레드"</t>
  </si>
  <si>
    <t>"현대미포조선 선물"</t>
  </si>
  <si>
    <t>"현대미포조선 선물 스프레드"</t>
  </si>
  <si>
    <t>"현대해상 선물"</t>
  </si>
  <si>
    <t>"현대해상 선물 스프레드"</t>
  </si>
  <si>
    <t>"카카오 선물"</t>
  </si>
  <si>
    <t>"카카오 선물 스프레드"</t>
  </si>
  <si>
    <t>"파라다이스 선물"</t>
  </si>
  <si>
    <t>"파라다이스 선물 스프레드"</t>
  </si>
  <si>
    <t>"CJ E&amp;M 선물"</t>
  </si>
  <si>
    <t>"CJ E&amp;M 선물 스프레드"</t>
  </si>
  <si>
    <t>"서울반도체 선물"</t>
  </si>
  <si>
    <t>"서울반도체 선물 스프레드"</t>
  </si>
  <si>
    <t>"웹젠 선물"</t>
  </si>
  <si>
    <t>"웹젠 선물 스프레드"</t>
  </si>
  <si>
    <t>"씨젠 선물"</t>
  </si>
  <si>
    <t>"씨젠 선물 스프레드"</t>
  </si>
  <si>
    <t>"포스코 ICT 선물"</t>
  </si>
  <si>
    <t>"포스코 ICT 선물 스프레드"</t>
  </si>
  <si>
    <t>"셀트리온 선물"</t>
  </si>
  <si>
    <t>"셀트리온 선물 스프레드"</t>
  </si>
  <si>
    <t>"와이지엔터 선물"</t>
  </si>
  <si>
    <t>"와이지엔터 선물 스프레드"</t>
  </si>
  <si>
    <t>"LG생활건강 선물"</t>
  </si>
  <si>
    <t>"LG생활건강 선물 스프레드"</t>
  </si>
  <si>
    <t>"아모레G 선물"</t>
  </si>
  <si>
    <t>"아모레G 선물 스프레드"</t>
  </si>
  <si>
    <t>"삼성화재 선물"</t>
  </si>
  <si>
    <t>"삼성화재 선물 스프레드"</t>
  </si>
  <si>
    <t>"한미사이언스 선물"</t>
  </si>
  <si>
    <t>"한미사이언스 선물 스프레드"</t>
  </si>
  <si>
    <t>"코웨이 선물"</t>
  </si>
  <si>
    <t>"코웨이 선물 스프레드"</t>
  </si>
  <si>
    <t>"한미약품 선물"</t>
  </si>
  <si>
    <t>"한미약품 선물 스프레드"</t>
  </si>
  <si>
    <t>"한온시스템 선물"</t>
  </si>
  <si>
    <t>"한온시스템 선물 스프레드"</t>
  </si>
  <si>
    <t>"BGF리테일 선물"</t>
  </si>
  <si>
    <t>"BGF리테일 선물 스프레드"</t>
  </si>
  <si>
    <t>"동부화재 선물"</t>
  </si>
  <si>
    <t>"동부화재 선물 스프레드"</t>
  </si>
  <si>
    <t>"CJ제일제당 선물"</t>
  </si>
  <si>
    <t>"CJ제일제당 선물 스프레드"</t>
  </si>
  <si>
    <t>"한샘 선물"</t>
  </si>
  <si>
    <t>"한샘 선물 스프레드"</t>
  </si>
  <si>
    <t>"KCC 선물"</t>
  </si>
  <si>
    <t>"KCC 선물 스프레드"</t>
  </si>
  <si>
    <t>"GS리테일 선물"</t>
  </si>
  <si>
    <t>"GS리테일 선물 스프레드"</t>
  </si>
  <si>
    <t>"에스원 선물"</t>
  </si>
  <si>
    <t>"에스원 선물 스프레드"</t>
  </si>
  <si>
    <t>"유한양행 선물"</t>
  </si>
  <si>
    <t>"유한양행 선물 스프레드"</t>
  </si>
  <si>
    <t>"한전KPS 선물"</t>
  </si>
  <si>
    <t>"한전KPS 선물 스프레드"</t>
  </si>
  <si>
    <t>"현대백화점 선물"</t>
  </si>
  <si>
    <t>"현대백화점 선물 스프레드"</t>
  </si>
  <si>
    <t>"CJ CGV 선물"</t>
  </si>
  <si>
    <t>"CJ CGV 선물 스프레드"</t>
  </si>
  <si>
    <t>"농심 선물"</t>
  </si>
  <si>
    <t>"농심 선물 스프레드"</t>
  </si>
  <si>
    <t>"LIG넥스원 선물"</t>
  </si>
  <si>
    <t>"LIG넥스원 선물 스프레드"</t>
  </si>
  <si>
    <t>"만도 선물"</t>
  </si>
  <si>
    <t>"만도 선물 스프레드"</t>
  </si>
  <si>
    <t>"신세계 선물"</t>
  </si>
  <si>
    <t>"신세계 선물 스프레드"</t>
  </si>
  <si>
    <t>"한국콜마 선물"</t>
  </si>
  <si>
    <t>"한국콜마 선물 스프레드"</t>
  </si>
  <si>
    <t>"KB손해보험 선물"</t>
  </si>
  <si>
    <t>"KB손해보험 선물 스프레드"</t>
  </si>
  <si>
    <t>"영원무역 선물"</t>
  </si>
  <si>
    <t>"영원무역 선물 스프레드"</t>
  </si>
  <si>
    <t>"메리츠종금증권 선물"</t>
  </si>
  <si>
    <t>"메리츠종금증권 선물 스프레드"</t>
  </si>
  <si>
    <t>"대한유화 선물"</t>
  </si>
  <si>
    <t>"대한유화 선물 스프레드"</t>
  </si>
  <si>
    <t>"코스맥스 선물"</t>
  </si>
  <si>
    <t>"코스맥스 선물 스프레드"</t>
  </si>
  <si>
    <t>"LG하우시스 선물"</t>
  </si>
  <si>
    <t>"LG하우시스 선물 스프레드"</t>
  </si>
  <si>
    <t>"다우기술 선물"</t>
  </si>
  <si>
    <t>"다우기술 선물 스프레드"</t>
  </si>
  <si>
    <t>"하나투어 선물"</t>
  </si>
  <si>
    <t>"하나투어 선물 스프레드"</t>
  </si>
  <si>
    <t>"메디톡스 선물"</t>
  </si>
  <si>
    <t>"메디톡스 선물 스프레드"</t>
  </si>
  <si>
    <t>"로엔 선물"</t>
  </si>
  <si>
    <t>"로엔 선물 스프레드"</t>
  </si>
  <si>
    <t>"컴투스 선물"</t>
  </si>
  <si>
    <t>"컴투스 선물 스프레드"</t>
  </si>
  <si>
    <t>"SK머티리얼즈 선물"</t>
  </si>
  <si>
    <t>"SK머티리얼즈 선물 스프레드"</t>
  </si>
  <si>
    <t>"CJ오쇼핑 선물"</t>
  </si>
  <si>
    <t>"CJ오쇼핑 선물 스프레드"</t>
  </si>
  <si>
    <t>"에스에프에이 선물"</t>
  </si>
  <si>
    <t>"에스에프에이 선물 스프레드"</t>
  </si>
  <si>
    <t>"미국달러 선물"</t>
  </si>
  <si>
    <t>"미국달러 선물 스프레드"</t>
  </si>
  <si>
    <t>"변동성지수 선물"</t>
  </si>
  <si>
    <t>"변동성지수 선물 스프레드"</t>
  </si>
  <si>
    <t>"에너지화학 선물"</t>
  </si>
  <si>
    <t>"에너지화학 선물 스프레드"</t>
  </si>
  <si>
    <t>"정보기술 선물"</t>
  </si>
  <si>
    <t>"정보기술 선물 스프레드"</t>
  </si>
  <si>
    <t>"금융지수 선물"</t>
  </si>
  <si>
    <t>"금융지수 선물 스프레드"</t>
  </si>
  <si>
    <t>"경기소비재 선물"</t>
  </si>
  <si>
    <t>"경기소비재 선물 스프레드"</t>
  </si>
  <si>
    <t>"고배당50 선물"</t>
  </si>
  <si>
    <t>"고배당50 선물 스프레드"</t>
  </si>
  <si>
    <t>"배당성장50 선물"</t>
  </si>
  <si>
    <t>"배당성장50 선물 스프레드"</t>
  </si>
  <si>
    <t>"건설 선물"</t>
  </si>
  <si>
    <t>"건설 선물 스프레드"</t>
  </si>
  <si>
    <t>"중공업 선물"</t>
  </si>
  <si>
    <t>"중공업 선물 스프레드"</t>
  </si>
  <si>
    <t>"헬스케어 선물"</t>
  </si>
  <si>
    <t>"헬스케어 선물 스프레드"</t>
  </si>
  <si>
    <t>3년국채</t>
  </si>
  <si>
    <t>선물</t>
  </si>
  <si>
    <t>스프레드</t>
  </si>
  <si>
    <t>5년국채</t>
  </si>
  <si>
    <t>10년국채</t>
  </si>
  <si>
    <t>위안</t>
  </si>
  <si>
    <t>유로스톡스50</t>
  </si>
  <si>
    <t>유로</t>
  </si>
  <si>
    <t>엔</t>
  </si>
  <si>
    <t>코스피200</t>
  </si>
  <si>
    <t>금</t>
  </si>
  <si>
    <t>코스닥150</t>
  </si>
  <si>
    <t>돈육</t>
  </si>
  <si>
    <t>미니코스피200</t>
  </si>
  <si>
    <t>삼성전자</t>
  </si>
  <si>
    <t>SK텔레콤</t>
  </si>
  <si>
    <t>POSCO</t>
  </si>
  <si>
    <t>KT</t>
  </si>
  <si>
    <t>한국전력</t>
  </si>
  <si>
    <t>현대차</t>
  </si>
  <si>
    <t>삼성증권</t>
  </si>
  <si>
    <t>신한지주</t>
  </si>
  <si>
    <t>기아차</t>
  </si>
  <si>
    <t>현대모비스</t>
  </si>
  <si>
    <t>삼성SDI</t>
  </si>
  <si>
    <t>삼성전기</t>
  </si>
  <si>
    <t>LG전자</t>
  </si>
  <si>
    <t>한국가스</t>
  </si>
  <si>
    <t>현대제철</t>
  </si>
  <si>
    <t>LG</t>
  </si>
  <si>
    <t>GS</t>
  </si>
  <si>
    <t>케이티앤지</t>
  </si>
  <si>
    <t>현대중공업</t>
  </si>
  <si>
    <t>하나금융지주</t>
  </si>
  <si>
    <t>SK이노베이션</t>
  </si>
  <si>
    <t>CJ</t>
  </si>
  <si>
    <t>LG디스플레이</t>
  </si>
  <si>
    <t>KB금융</t>
  </si>
  <si>
    <t>LG화학</t>
  </si>
  <si>
    <t>미래에셋대우</t>
  </si>
  <si>
    <t>두산인프라코어</t>
  </si>
  <si>
    <t>SK하이닉스</t>
  </si>
  <si>
    <t>GS건설</t>
  </si>
  <si>
    <t>이마트</t>
  </si>
  <si>
    <t>한국타이어</t>
  </si>
  <si>
    <t>NAVER</t>
  </si>
  <si>
    <t>대한항공</t>
  </si>
  <si>
    <t>LG유플러스</t>
  </si>
  <si>
    <t>S-Oil</t>
  </si>
  <si>
    <t>고려아연</t>
  </si>
  <si>
    <t>기업은행</t>
  </si>
  <si>
    <t>대림산업</t>
  </si>
  <si>
    <t>대상</t>
  </si>
  <si>
    <t>포스코대우</t>
  </si>
  <si>
    <t>대우조선해양</t>
  </si>
  <si>
    <t>두산중공업</t>
  </si>
  <si>
    <t>롯데쇼핑</t>
  </si>
  <si>
    <t>롯데케미칼</t>
  </si>
  <si>
    <t>미래에셋증권</t>
  </si>
  <si>
    <t>삼성생명</t>
  </si>
  <si>
    <t>삼성중공업</t>
  </si>
  <si>
    <t>삼성카드</t>
  </si>
  <si>
    <t>한화테크윈</t>
  </si>
  <si>
    <t>엔씨소프트</t>
  </si>
  <si>
    <t>하이트진로</t>
  </si>
  <si>
    <t>한국금융지주</t>
  </si>
  <si>
    <t>한국항공우주</t>
  </si>
  <si>
    <t>현대건설</t>
  </si>
  <si>
    <t>현대위아</t>
  </si>
  <si>
    <t>호텔신라</t>
  </si>
  <si>
    <t>우리은행</t>
  </si>
  <si>
    <t>강원랜드</t>
  </si>
  <si>
    <t>BNK금융지주</t>
  </si>
  <si>
    <t>DGB금융지주</t>
  </si>
  <si>
    <t>GKL</t>
  </si>
  <si>
    <t>LG상사</t>
  </si>
  <si>
    <t>LG이노텍</t>
  </si>
  <si>
    <t>NH투자증권</t>
  </si>
  <si>
    <t>OCI</t>
  </si>
  <si>
    <t>SK</t>
  </si>
  <si>
    <t>SK네트웍스</t>
  </si>
  <si>
    <t>금호석유</t>
  </si>
  <si>
    <t>넥센타이어</t>
  </si>
  <si>
    <t>삼성SDS</t>
  </si>
  <si>
    <t>아모레퍼시픽</t>
  </si>
  <si>
    <t>제일기획</t>
  </si>
  <si>
    <t>삼성물산</t>
  </si>
  <si>
    <t>한화</t>
  </si>
  <si>
    <t>한화생명</t>
  </si>
  <si>
    <t>한화케미칼</t>
  </si>
  <si>
    <t>현대글로비스</t>
  </si>
  <si>
    <t>현대미포조선</t>
  </si>
  <si>
    <t>현대해상</t>
  </si>
  <si>
    <t>카카오</t>
  </si>
  <si>
    <t>파라다이스</t>
  </si>
  <si>
    <t>E&amp;M</t>
  </si>
  <si>
    <t>서울반도체</t>
  </si>
  <si>
    <t>웹젠</t>
  </si>
  <si>
    <t>씨젠</t>
  </si>
  <si>
    <t>포스코</t>
  </si>
  <si>
    <t>ICT</t>
  </si>
  <si>
    <t>셀트리온</t>
  </si>
  <si>
    <t>와이지엔터</t>
  </si>
  <si>
    <t>LG생활건강</t>
  </si>
  <si>
    <t>아모레G</t>
  </si>
  <si>
    <t>삼성화재</t>
  </si>
  <si>
    <t>한미사이언스</t>
  </si>
  <si>
    <t>코웨이</t>
  </si>
  <si>
    <t>한미약품</t>
  </si>
  <si>
    <t>한온시스템</t>
  </si>
  <si>
    <t>BGF리테일</t>
  </si>
  <si>
    <t>동부화재</t>
  </si>
  <si>
    <t>CJ제일제당</t>
  </si>
  <si>
    <t>한샘</t>
  </si>
  <si>
    <t>KCC</t>
  </si>
  <si>
    <t>GS리테일</t>
  </si>
  <si>
    <t>에스원</t>
  </si>
  <si>
    <t>유한양행</t>
  </si>
  <si>
    <t>한전KPS</t>
  </si>
  <si>
    <t>현대백화점</t>
  </si>
  <si>
    <t>CGV</t>
  </si>
  <si>
    <t>농심</t>
  </si>
  <si>
    <t>LIG넥스원</t>
  </si>
  <si>
    <t>만도</t>
  </si>
  <si>
    <t>신세계</t>
  </si>
  <si>
    <t>한국콜마</t>
  </si>
  <si>
    <t>KB손해보험</t>
  </si>
  <si>
    <t>영원무역</t>
  </si>
  <si>
    <t>메리츠종금증권</t>
  </si>
  <si>
    <t>대한유화</t>
  </si>
  <si>
    <t>코스맥스</t>
  </si>
  <si>
    <t>LG하우시스</t>
  </si>
  <si>
    <t>다우기술</t>
  </si>
  <si>
    <t>하나투어</t>
  </si>
  <si>
    <t>메디톡스</t>
  </si>
  <si>
    <t>로엔</t>
  </si>
  <si>
    <t>컴투스</t>
  </si>
  <si>
    <t>SK머티리얼즈</t>
  </si>
  <si>
    <t>CJ오쇼핑</t>
  </si>
  <si>
    <t>에스에프에이</t>
  </si>
  <si>
    <t>미국달러</t>
  </si>
  <si>
    <t>변동성지수</t>
  </si>
  <si>
    <t>에너지화학</t>
  </si>
  <si>
    <t>정보기술</t>
  </si>
  <si>
    <t>금융지수</t>
  </si>
  <si>
    <t>경기소비재</t>
  </si>
  <si>
    <t>고배당50</t>
  </si>
  <si>
    <t>배당성장50</t>
  </si>
  <si>
    <t>건설</t>
  </si>
  <si>
    <t>중공업</t>
  </si>
  <si>
    <t>헬스케어</t>
  </si>
  <si>
    <t>FUTURE_ID</t>
    <phoneticPr fontId="1" type="noConversion"/>
  </si>
  <si>
    <t>종류</t>
    <phoneticPr fontId="1" type="noConversion"/>
  </si>
  <si>
    <t>스프레드여부</t>
    <phoneticPr fontId="1" type="noConversion"/>
  </si>
  <si>
    <t>FO_MACRO</t>
    <phoneticPr fontId="1" type="noConversion"/>
  </si>
  <si>
    <t>FO_NAME</t>
    <phoneticPr fontId="1" type="noConversion"/>
  </si>
  <si>
    <t>행 레이블</t>
  </si>
  <si>
    <t>(비어 있음)</t>
  </si>
  <si>
    <t>총합계</t>
  </si>
  <si>
    <t>SCZ</t>
  </si>
  <si>
    <t>SBT</t>
  </si>
  <si>
    <t>SD9</t>
  </si>
  <si>
    <t>SCH</t>
  </si>
  <si>
    <t>S42</t>
  </si>
  <si>
    <t>SDT</t>
  </si>
  <si>
    <t>SD1</t>
  </si>
  <si>
    <t>SBV</t>
  </si>
  <si>
    <t>SBW</t>
  </si>
  <si>
    <t>S35</t>
  </si>
  <si>
    <t>S51</t>
  </si>
  <si>
    <t>SD4</t>
  </si>
  <si>
    <t>S46</t>
  </si>
  <si>
    <t>SDF</t>
  </si>
  <si>
    <t>SD3</t>
  </si>
  <si>
    <t>S14</t>
  </si>
  <si>
    <t>S34</t>
  </si>
  <si>
    <t>S45</t>
  </si>
  <si>
    <t>SBX</t>
  </si>
  <si>
    <t>SCR</t>
  </si>
  <si>
    <t>SB0</t>
  </si>
  <si>
    <t>SBY</t>
  </si>
  <si>
    <t>S24</t>
  </si>
  <si>
    <t>SDL</t>
  </si>
  <si>
    <t>S47</t>
  </si>
  <si>
    <t>SDB</t>
  </si>
  <si>
    <t>S56</t>
  </si>
  <si>
    <t>SBZ</t>
  </si>
  <si>
    <t>SC0</t>
  </si>
  <si>
    <t>S13</t>
  </si>
  <si>
    <t>SC1</t>
  </si>
  <si>
    <t>SC2</t>
  </si>
  <si>
    <t>SDS</t>
  </si>
  <si>
    <t>S41</t>
  </si>
  <si>
    <t>S12</t>
  </si>
  <si>
    <t>S50</t>
  </si>
  <si>
    <t>SB2</t>
  </si>
  <si>
    <t>SBS</t>
  </si>
  <si>
    <t>SB3</t>
  </si>
  <si>
    <t>SC3</t>
  </si>
  <si>
    <t>S19</t>
  </si>
  <si>
    <t>SB4</t>
  </si>
  <si>
    <t>SC4</t>
  </si>
  <si>
    <t>SDA</t>
  </si>
  <si>
    <t>SDM</t>
  </si>
  <si>
    <t>SB5</t>
  </si>
  <si>
    <t>SB6</t>
  </si>
  <si>
    <t>SB8</t>
  </si>
  <si>
    <t>SDJ</t>
  </si>
  <si>
    <t>S57</t>
  </si>
  <si>
    <t>SD0</t>
  </si>
  <si>
    <t>S49</t>
  </si>
  <si>
    <t>SB9</t>
  </si>
  <si>
    <t>SDQ</t>
  </si>
  <si>
    <t>SBA</t>
  </si>
  <si>
    <t>SBB</t>
  </si>
  <si>
    <t>SDC</t>
  </si>
  <si>
    <t>SDP</t>
  </si>
  <si>
    <t>SDH</t>
  </si>
  <si>
    <t>S48</t>
  </si>
  <si>
    <t>SBC</t>
  </si>
  <si>
    <t>S22</t>
  </si>
  <si>
    <t>SC5</t>
  </si>
  <si>
    <t>SC8</t>
  </si>
  <si>
    <t>SBD</t>
  </si>
  <si>
    <t>S23</t>
  </si>
  <si>
    <t>S11</t>
  </si>
  <si>
    <t>SBF</t>
  </si>
  <si>
    <t>S17</t>
  </si>
  <si>
    <t>SBG</t>
  </si>
  <si>
    <t>SCT</t>
  </si>
  <si>
    <t>SCJ</t>
  </si>
  <si>
    <t>SCP</t>
  </si>
  <si>
    <t>SDD</t>
  </si>
  <si>
    <t>S18</t>
  </si>
  <si>
    <t>SCL</t>
  </si>
  <si>
    <t>SCS</t>
  </si>
  <si>
    <t>SC6</t>
  </si>
  <si>
    <t>SDV</t>
  </si>
  <si>
    <t>SD5</t>
  </si>
  <si>
    <t>SBJ</t>
  </si>
  <si>
    <t>SDG</t>
  </si>
  <si>
    <t>SCQ</t>
  </si>
  <si>
    <t>SBR</t>
  </si>
  <si>
    <t>SCK</t>
  </si>
  <si>
    <t>SD6</t>
  </si>
  <si>
    <t>S54</t>
  </si>
  <si>
    <t>SC7</t>
  </si>
  <si>
    <t>SCF</t>
  </si>
  <si>
    <t>SDR</t>
  </si>
  <si>
    <t>S36</t>
  </si>
  <si>
    <t>SDK</t>
  </si>
  <si>
    <t>SCW</t>
  </si>
  <si>
    <t>SCG</t>
  </si>
  <si>
    <t>SCN</t>
  </si>
  <si>
    <t>SB7</t>
  </si>
  <si>
    <t>S40</t>
  </si>
  <si>
    <t>SDN</t>
  </si>
  <si>
    <t>SBK</t>
  </si>
  <si>
    <t>S28</t>
  </si>
  <si>
    <t>SBL</t>
  </si>
  <si>
    <t>S15</t>
  </si>
  <si>
    <t>SDE</t>
  </si>
  <si>
    <t>S55</t>
  </si>
  <si>
    <t>SBM</t>
  </si>
  <si>
    <t>SCV</t>
  </si>
  <si>
    <t>SCX</t>
  </si>
  <si>
    <t>SD2</t>
  </si>
  <si>
    <t>SCY</t>
  </si>
  <si>
    <t>SD7</t>
  </si>
  <si>
    <t>SC9</t>
  </si>
  <si>
    <t>SCA</t>
  </si>
  <si>
    <t>SCB</t>
  </si>
  <si>
    <t>SBH</t>
  </si>
  <si>
    <t>SBN</t>
  </si>
  <si>
    <t>SCC</t>
  </si>
  <si>
    <t>S20</t>
  </si>
  <si>
    <t>SCD</t>
  </si>
  <si>
    <t>SD8</t>
  </si>
  <si>
    <t>SBP</t>
  </si>
  <si>
    <t>S32</t>
  </si>
  <si>
    <t>S39</t>
  </si>
  <si>
    <t>S16</t>
  </si>
  <si>
    <t>SCE</t>
  </si>
  <si>
    <t>SBQ</t>
  </si>
  <si>
    <t>기초자산</t>
    <phoneticPr fontId="1" type="noConversion"/>
  </si>
  <si>
    <t>선물 종류</t>
    <phoneticPr fontId="1" type="noConversion"/>
  </si>
  <si>
    <t>자산코드</t>
    <phoneticPr fontId="1" type="noConversion"/>
  </si>
  <si>
    <t>선물코드</t>
    <phoneticPr fontId="1" type="noConversion"/>
  </si>
  <si>
    <t>FOTYPE_FU_S11</t>
  </si>
  <si>
    <t>FOTYPE_FU_S11("KRDRVFUS11","삼성전자 선물"),</t>
  </si>
  <si>
    <t>FOTYPE_FU_S11SP</t>
  </si>
  <si>
    <t>FOTYPE_FU_S11SP("KRDRVFUS11SP","삼성전자 선물 스프레드"),</t>
  </si>
  <si>
    <t>FOTYPE_FU_S12</t>
  </si>
  <si>
    <t>FOTYPE_FU_S12("KRDRVFUS12","SK텔레콤 선물"),</t>
  </si>
  <si>
    <t>FOTYPE_FU_S12SP</t>
  </si>
  <si>
    <t>FOTYPE_FU_S12SP("KRDRVFUS12SP","SK텔레콤 선물 스프레드"),</t>
  </si>
  <si>
    <t>FOTYPE_FU_S13</t>
  </si>
  <si>
    <t>FOTYPE_FU_S13("KRDRVFUS13","POSCO 선물"),</t>
  </si>
  <si>
    <t>FOTYPE_FU_S13SP</t>
  </si>
  <si>
    <t>FOTYPE_FU_S13SP("KRDRVFUS13SP","POSCO 선물 스프레드"),</t>
  </si>
  <si>
    <t>FOTYPE_FU_S14</t>
  </si>
  <si>
    <t>FOTYPE_FU_S14("KRDRVFUS14","KT 선물"),</t>
  </si>
  <si>
    <t>FOTYPE_FU_S14SP</t>
  </si>
  <si>
    <t>FOTYPE_FU_S14SP("KRDRVFUS14SP","KT 선물 스프레드"),</t>
  </si>
  <si>
    <t>FOTYPE_FU_S15</t>
  </si>
  <si>
    <t>FOTYPE_FU_S15("KRDRVFUS15","한국전력 선물"),</t>
  </si>
  <si>
    <t>FOTYPE_FU_S15SP</t>
  </si>
  <si>
    <t>FOTYPE_FU_S15SP("KRDRVFUS15SP","한국전력 선물 스프레드"),</t>
  </si>
  <si>
    <t>FOTYPE_FU_S16</t>
  </si>
  <si>
    <t>FOTYPE_FU_S16("KRDRVFUS16","현대차 선물"),</t>
  </si>
  <si>
    <t>FOTYPE_FU_S16SP</t>
  </si>
  <si>
    <t>FOTYPE_FU_S16SP("KRDRVFUS16SP","현대차 선물 스프레드"),</t>
  </si>
  <si>
    <t>FOTYPE_FU_S17</t>
  </si>
  <si>
    <t>FOTYPE_FU_S17("KRDRVFUS17","삼성증권 선물"),</t>
  </si>
  <si>
    <t>FOTYPE_FU_S17SP</t>
  </si>
  <si>
    <t>FOTYPE_FU_S17SP("KRDRVFUS17SP","삼성증권 선물 스프레드"),</t>
  </si>
  <si>
    <t>FOTYPE_FU_S18</t>
  </si>
  <si>
    <t>FOTYPE_FU_S18("KRDRVFUS18","신한지주 선물"),</t>
  </si>
  <si>
    <t>FOTYPE_FU_S18SP</t>
  </si>
  <si>
    <t>FOTYPE_FU_S18SP("KRDRVFUS18SP","신한지주 선물 스프레드"),</t>
  </si>
  <si>
    <t>FOTYPE_FU_S19</t>
  </si>
  <si>
    <t>FOTYPE_FU_S19("KRDRVFUS19","기아차 선물"),</t>
  </si>
  <si>
    <t>FOTYPE_FU_S19SP</t>
  </si>
  <si>
    <t>FOTYPE_FU_S19SP("KRDRVFUS19SP","기아차 선물 스프레드"),</t>
  </si>
  <si>
    <t>FOTYPE_FU_S20</t>
  </si>
  <si>
    <t>FOTYPE_FU_S20("KRDRVFUS20","현대모비스 선물"),</t>
  </si>
  <si>
    <t>FOTYPE_FU_S20SP</t>
  </si>
  <si>
    <t>FOTYPE_FU_S20SP("KRDRVFUS20SP","현대모비스 선물 스프레드"),</t>
  </si>
  <si>
    <t>FOTYPE_FU_S22</t>
  </si>
  <si>
    <t>FOTYPE_FU_S22("KRDRVFUS22","삼성SDI 선물"),</t>
  </si>
  <si>
    <t>FOTYPE_FU_S22SP</t>
  </si>
  <si>
    <t>FOTYPE_FU_S22SP("KRDRVFUS22SP","삼성SDI 선물 스프레드"),</t>
  </si>
  <si>
    <t>FOTYPE_FU_S23</t>
  </si>
  <si>
    <t>FOTYPE_FU_S23("KRDRVFUS23","삼성전기 선물"),</t>
  </si>
  <si>
    <t>FOTYPE_FU_S23SP</t>
  </si>
  <si>
    <t>FOTYPE_FU_S23SP("KRDRVFUS23SP","삼성전기 선물 스프레드"),</t>
  </si>
  <si>
    <t>FOTYPE_FU_S24</t>
  </si>
  <si>
    <t>FOTYPE_FU_S24("KRDRVFUS24","LG전자 선물"),</t>
  </si>
  <si>
    <t>FOTYPE_FU_S24SP</t>
  </si>
  <si>
    <t>FOTYPE_FU_S24SP("KRDRVFUS24SP","LG전자 선물 스프레드"),</t>
  </si>
  <si>
    <t>FOTYPE_FU_S28</t>
  </si>
  <si>
    <t>FOTYPE_FU_S28("KRDRVFUS28","한국가스 선물"),</t>
  </si>
  <si>
    <t>FOTYPE_FU_S28SP</t>
  </si>
  <si>
    <t>FOTYPE_FU_S28SP("KRDRVFUS28SP","한국가스 선물 스프레드"),</t>
  </si>
  <si>
    <t>FOTYPE_FU_S32</t>
  </si>
  <si>
    <t>FOTYPE_FU_S32("KRDRVFUS32","현대제철 선물"),</t>
  </si>
  <si>
    <t>FOTYPE_FU_S32SP</t>
  </si>
  <si>
    <t>FOTYPE_FU_S32SP("KRDRVFUS32SP","현대제철 선물 스프레드"),</t>
  </si>
  <si>
    <t>FOTYPE_FU_S34</t>
  </si>
  <si>
    <t>FOTYPE_FU_S34("KRDRVFUS34","LG 선물"),</t>
  </si>
  <si>
    <t>FOTYPE_FU_S34SP</t>
  </si>
  <si>
    <t>FOTYPE_FU_S34SP("KRDRVFUS34SP","LG 선물 스프레드"),</t>
  </si>
  <si>
    <t>FOTYPE_FU_S35</t>
  </si>
  <si>
    <t>FOTYPE_FU_S35("KRDRVFUS35","GS 선물"),</t>
  </si>
  <si>
    <t>FOTYPE_FU_S35SP</t>
  </si>
  <si>
    <t>FOTYPE_FU_S35SP("KRDRVFUS35SP","GS 선물 스프레드"),</t>
  </si>
  <si>
    <t>FOTYPE_FU_S36</t>
  </si>
  <si>
    <t>FOTYPE_FU_S36("KRDRVFUS36","케이티앤지 선물"),</t>
  </si>
  <si>
    <t>FOTYPE_FU_S36SP</t>
  </si>
  <si>
    <t>FOTYPE_FU_S36SP("KRDRVFUS36SP","케이티앤지 선물 스프레드"),</t>
  </si>
  <si>
    <t>FOTYPE_FU_S39</t>
  </si>
  <si>
    <t>FOTYPE_FU_S39("KRDRVFUS39","현대중공업 선물"),</t>
  </si>
  <si>
    <t>FOTYPE_FU_S39SP</t>
  </si>
  <si>
    <t>FOTYPE_FU_S39SP("KRDRVFUS39SP","현대중공업 선물 스프레드"),</t>
  </si>
  <si>
    <t>FOTYPE_FU_S40</t>
  </si>
  <si>
    <t>FOTYPE_FU_S40("KRDRVFUS40","하나금융지주 선물"),</t>
  </si>
  <si>
    <t>FOTYPE_FU_S40SP</t>
  </si>
  <si>
    <t>FOTYPE_FU_S40SP("KRDRVFUS40SP","하나금융지주 선물 스프레드"),</t>
  </si>
  <si>
    <t>FOTYPE_FU_S41</t>
  </si>
  <si>
    <t>FOTYPE_FU_S41("KRDRVFUS41","SK이노베이션 선물"),</t>
  </si>
  <si>
    <t>FOTYPE_FU_S41SP</t>
  </si>
  <si>
    <t>FOTYPE_FU_S41SP("KRDRVFUS41SP","SK이노베이션 선물 스프레드"),</t>
  </si>
  <si>
    <t>FOTYPE_FU_S42</t>
  </si>
  <si>
    <t>FOTYPE_FU_S42("KRDRVFUS42","CJ 선물"),</t>
  </si>
  <si>
    <t>FOTYPE_FU_S42SP</t>
  </si>
  <si>
    <t>FOTYPE_FU_S42SP("KRDRVFUS42SP","CJ 선물 스프레드"),</t>
  </si>
  <si>
    <t>FOTYPE_FU_S45</t>
  </si>
  <si>
    <t>FOTYPE_FU_S45("KRDRVFUS45","LG디스플레이 선물"),</t>
  </si>
  <si>
    <t>FOTYPE_FU_S45SP</t>
  </si>
  <si>
    <t>FOTYPE_FU_S45SP("KRDRVFUS45SP","LG디스플레이 선물 스프레드"),</t>
  </si>
  <si>
    <t>FOTYPE_FU_S46</t>
  </si>
  <si>
    <t>FOTYPE_FU_S46("KRDRVFUS46","KB금융 선물"),</t>
  </si>
  <si>
    <t>FOTYPE_FU_S46SP</t>
  </si>
  <si>
    <t>FOTYPE_FU_S46SP("KRDRVFUS46SP","KB금융 선물 스프레드"),</t>
  </si>
  <si>
    <t>FOTYPE_FU_S47</t>
  </si>
  <si>
    <t>FOTYPE_FU_S47("KRDRVFUS47","LG화학 선물"),</t>
  </si>
  <si>
    <t>FOTYPE_FU_S47SP</t>
  </si>
  <si>
    <t>FOTYPE_FU_S47SP("KRDRVFUS47SP","LG화학 선물 스프레드"),</t>
  </si>
  <si>
    <t>FOTYPE_FU_S48</t>
  </si>
  <si>
    <t>FOTYPE_FU_S48("KRDRVFUS48","미래에셋대우 선물"),</t>
  </si>
  <si>
    <t>FOTYPE_FU_S48SP</t>
  </si>
  <si>
    <t>FOTYPE_FU_S48SP("KRDRVFUS48SP","미래에셋대우 선물 스프레드"),</t>
  </si>
  <si>
    <t>FOTYPE_FU_S49</t>
  </si>
  <si>
    <t>FOTYPE_FU_S49("KRDRVFUS49","두산인프라코어 선물"),</t>
  </si>
  <si>
    <t>FOTYPE_FU_S49SP</t>
  </si>
  <si>
    <t>FOTYPE_FU_S49SP("KRDRVFUS49SP","두산인프라코어 선물 스프레드"),</t>
  </si>
  <si>
    <t>FOTYPE_FU_S50</t>
  </si>
  <si>
    <t>FOTYPE_FU_S50("KRDRVFUS50","SK하이닉스 선물"),</t>
  </si>
  <si>
    <t>FOTYPE_FU_S50SP</t>
  </si>
  <si>
    <t>FOTYPE_FU_S50SP("KRDRVFUS50SP","SK하이닉스 선물 스프레드"),</t>
  </si>
  <si>
    <t>FOTYPE_FU_S51</t>
  </si>
  <si>
    <t>FOTYPE_FU_S51("KRDRVFUS51","GS건설 선물"),</t>
  </si>
  <si>
    <t>FOTYPE_FU_S51SP</t>
  </si>
  <si>
    <t>FOTYPE_FU_S51SP("KRDRVFUS51SP","GS건설 선물 스프레드"),</t>
  </si>
  <si>
    <t>FOTYPE_FU_S54</t>
  </si>
  <si>
    <t>FOTYPE_FU_S54("KRDRVFUS54","이마트 선물"),</t>
  </si>
  <si>
    <t>FOTYPE_FU_S54SP</t>
  </si>
  <si>
    <t>FOTYPE_FU_S54SP("KRDRVFUS54SP","이마트 선물 스프레드"),</t>
  </si>
  <si>
    <t>FOTYPE_FU_S55</t>
  </si>
  <si>
    <t>FOTYPE_FU_S55("KRDRVFUS55","한국타이어 선물"),</t>
  </si>
  <si>
    <t>FOTYPE_FU_S55SP</t>
  </si>
  <si>
    <t>FOTYPE_FU_S55SP("KRDRVFUS55SP","한국타이어 선물 스프레드"),</t>
  </si>
  <si>
    <t>FOTYPE_FU_S56</t>
  </si>
  <si>
    <t>FOTYPE_FU_S56("KRDRVFUS56","NAVER 선물"),</t>
  </si>
  <si>
    <t>FOTYPE_FU_S56SP</t>
  </si>
  <si>
    <t>FOTYPE_FU_S56SP("KRDRVFUS56SP","NAVER 선물 스프레드"),</t>
  </si>
  <si>
    <t>FOTYPE_FU_S57</t>
  </si>
  <si>
    <t>FOTYPE_FU_S57("KRDRVFUS57","대한항공 선물"),</t>
  </si>
  <si>
    <t>FOTYPE_FU_S57SP</t>
  </si>
  <si>
    <t>FOTYPE_FU_S57SP("KRDRVFUS57SP","대한항공 선물 스프레드"),</t>
  </si>
  <si>
    <t>FOTYPE_FU_SB0</t>
  </si>
  <si>
    <t>FOTYPE_FU_SB0("KRDRVFUSB0","LG유플러스 선물"),</t>
  </si>
  <si>
    <t>FOTYPE_FU_SB0SP</t>
  </si>
  <si>
    <t>FOTYPE_FU_SB0SP("KRDRVFUSB0SP","LG유플러스 선물 스프레드"),</t>
  </si>
  <si>
    <t>FOTYPE_FU_SB2</t>
  </si>
  <si>
    <t>FOTYPE_FU_SB2("KRDRVFUSB2","S-Oil 선물"),</t>
  </si>
  <si>
    <t>FOTYPE_FU_SB2SP</t>
  </si>
  <si>
    <t>FOTYPE_FU_SB2SP("KRDRVFUSB2SP","S-Oil 선물 스프레드"),</t>
  </si>
  <si>
    <t>FOTYPE_FU_SB3</t>
  </si>
  <si>
    <t>FOTYPE_FU_SB3("KRDRVFUSB3","고려아연 선물"),</t>
  </si>
  <si>
    <t>FOTYPE_FU_SB3SP</t>
  </si>
  <si>
    <t>FOTYPE_FU_SB3SP("KRDRVFUSB3SP","고려아연 선물 스프레드"),</t>
  </si>
  <si>
    <t>FOTYPE_FU_SB4</t>
  </si>
  <si>
    <t>FOTYPE_FU_SB4("KRDRVFUSB4","기업은행 선물"),</t>
  </si>
  <si>
    <t>FOTYPE_FU_SB4SP</t>
  </si>
  <si>
    <t>FOTYPE_FU_SB4SP("KRDRVFUSB4SP","기업은행 선물 스프레드"),</t>
  </si>
  <si>
    <t>FOTYPE_FU_SB5</t>
  </si>
  <si>
    <t>FOTYPE_FU_SB5("KRDRVFUSB5","대림산업 선물"),</t>
  </si>
  <si>
    <t>FOTYPE_FU_SB5SP</t>
  </si>
  <si>
    <t>FOTYPE_FU_SB5SP("KRDRVFUSB5SP","대림산업 선물 스프레드"),</t>
  </si>
  <si>
    <t>FOTYPE_FU_SB6</t>
  </si>
  <si>
    <t>FOTYPE_FU_SB6("KRDRVFUSB6","대상 선물"),</t>
  </si>
  <si>
    <t>FOTYPE_FU_SB6SP</t>
  </si>
  <si>
    <t>FOTYPE_FU_SB6SP("KRDRVFUSB6SP","대상 선물 스프레드"),</t>
  </si>
  <si>
    <t>FOTYPE_FU_SB7</t>
  </si>
  <si>
    <t>FOTYPE_FU_SB7("KRDRVFUSB7","포스코대우 선물"),</t>
  </si>
  <si>
    <t>FOTYPE_FU_SB7SP</t>
  </si>
  <si>
    <t>FOTYPE_FU_SB7SP("KRDRVFUSB7SP","포스코대우 선물 스프레드"),</t>
  </si>
  <si>
    <t>FOTYPE_FU_SB8</t>
  </si>
  <si>
    <t>FOTYPE_FU_SB8("KRDRVFUSB8","대우조선해양 선물"),</t>
  </si>
  <si>
    <t>FOTYPE_FU_SB8SP</t>
  </si>
  <si>
    <t>FOTYPE_FU_SB8SP("KRDRVFUSB8SP","대우조선해양 선물 스프레드"),</t>
  </si>
  <si>
    <t>FOTYPE_FU_SB9</t>
  </si>
  <si>
    <t>FOTYPE_FU_SB9("KRDRVFUSB9","두산중공업 선물"),</t>
  </si>
  <si>
    <t>FOTYPE_FU_SB9SP</t>
  </si>
  <si>
    <t>FOTYPE_FU_SB9SP("KRDRVFUSB9SP","두산중공업 선물 스프레드"),</t>
  </si>
  <si>
    <t>FOTYPE_FU_SBA</t>
  </si>
  <si>
    <t>FOTYPE_FU_SBA("KRDRVFUSBA","롯데쇼핑 선물"),</t>
  </si>
  <si>
    <t>FOTYPE_FU_SBASP</t>
  </si>
  <si>
    <t>FOTYPE_FU_SBASP("KRDRVFUSBASP","롯데쇼핑 선물 스프레드"),</t>
  </si>
  <si>
    <t>FOTYPE_FU_SBB</t>
  </si>
  <si>
    <t>FOTYPE_FU_SBB("KRDRVFUSBB","롯데케미칼 선물"),</t>
  </si>
  <si>
    <t>FOTYPE_FU_SBBSP</t>
  </si>
  <si>
    <t>FOTYPE_FU_SBBSP("KRDRVFUSBBSP","롯데케미칼 선물 스프레드"),</t>
  </si>
  <si>
    <t>FOTYPE_FU_SBC</t>
  </si>
  <si>
    <t>FOTYPE_FU_SBC("KRDRVFUSBC","미래에셋증권 선물"),</t>
  </si>
  <si>
    <t>FOTYPE_FU_SBCSP</t>
  </si>
  <si>
    <t>FOTYPE_FU_SBCSP("KRDRVFUSBCSP","미래에셋증권 선물 스프레드"),</t>
  </si>
  <si>
    <t>FOTYPE_FU_SBD</t>
  </si>
  <si>
    <t>FOTYPE_FU_SBD("KRDRVFUSBD","삼성생명 선물"),</t>
  </si>
  <si>
    <t>FOTYPE_FU_SBDSP</t>
  </si>
  <si>
    <t>FOTYPE_FU_SBDSP("KRDRVFUSBDSP","삼성생명 선물 스프레드"),</t>
  </si>
  <si>
    <t>FOTYPE_FU_SBF</t>
  </si>
  <si>
    <t>FOTYPE_FU_SBF("KRDRVFUSBF","삼성중공업 선물"),</t>
  </si>
  <si>
    <t>FOTYPE_FU_SBFSP</t>
  </si>
  <si>
    <t>FOTYPE_FU_SBFSP("KRDRVFUSBFSP","삼성중공업 선물 스프레드"),</t>
  </si>
  <si>
    <t>FOTYPE_FU_SBG</t>
  </si>
  <si>
    <t>FOTYPE_FU_SBG("KRDRVFUSBG","삼성카드 선물"),</t>
  </si>
  <si>
    <t>FOTYPE_FU_SBGSP</t>
  </si>
  <si>
    <t>FOTYPE_FU_SBGSP("KRDRVFUSBGSP","삼성카드 선물 스프레드"),</t>
  </si>
  <si>
    <t>FOTYPE_FU_SBH</t>
  </si>
  <si>
    <t>FOTYPE_FU_SBH("KRDRVFUSBH","한화테크윈 선물"),</t>
  </si>
  <si>
    <t>FOTYPE_FU_SBHSP</t>
  </si>
  <si>
    <t>FOTYPE_FU_SBHSP("KRDRVFUSBHSP","한화테크윈 선물 스프레드"),</t>
  </si>
  <si>
    <t>FOTYPE_FU_SBJ</t>
  </si>
  <si>
    <t>FOTYPE_FU_SBJ("KRDRVFUSBJ","엔씨소프트 선물"),</t>
  </si>
  <si>
    <t>FOTYPE_FU_SBJSP</t>
  </si>
  <si>
    <t>FOTYPE_FU_SBJSP("KRDRVFUSBJSP","엔씨소프트 선물 스프레드"),</t>
  </si>
  <si>
    <t>FOTYPE_FU_SBK</t>
  </si>
  <si>
    <t>FOTYPE_FU_SBK("KRDRVFUSBK","하이트진로 선물"),</t>
  </si>
  <si>
    <t>FOTYPE_FU_SBKSP</t>
  </si>
  <si>
    <t>FOTYPE_FU_SBKSP("KRDRVFUSBKSP","하이트진로 선물 스프레드"),</t>
  </si>
  <si>
    <t>FOTYPE_FU_SBL</t>
  </si>
  <si>
    <t>FOTYPE_FU_SBL("KRDRVFUSBL","한국금융지주 선물"),</t>
  </si>
  <si>
    <t>FOTYPE_FU_SBLSP</t>
  </si>
  <si>
    <t>FOTYPE_FU_SBLSP("KRDRVFUSBLSP","한국금융지주 선물 스프레드"),</t>
  </si>
  <si>
    <t>FOTYPE_FU_SBM</t>
  </si>
  <si>
    <t>FOTYPE_FU_SBM("KRDRVFUSBM","한국항공우주 선물"),</t>
  </si>
  <si>
    <t>FOTYPE_FU_SBMSP</t>
  </si>
  <si>
    <t>FOTYPE_FU_SBMSP("KRDRVFUSBMSP","한국항공우주 선물 스프레드"),</t>
  </si>
  <si>
    <t>FOTYPE_FU_SBN</t>
  </si>
  <si>
    <t>FOTYPE_FU_SBN("KRDRVFUSBN","현대건설 선물"),</t>
  </si>
  <si>
    <t>FOTYPE_FU_SBNSP</t>
  </si>
  <si>
    <t>FOTYPE_FU_SBNSP("KRDRVFUSBNSP","현대건설 선물 스프레드"),</t>
  </si>
  <si>
    <t>FOTYPE_FU_SBP</t>
  </si>
  <si>
    <t>FOTYPE_FU_SBP("KRDRVFUSBP","현대위아 선물"),</t>
  </si>
  <si>
    <t>FOTYPE_FU_SBPSP</t>
  </si>
  <si>
    <t>FOTYPE_FU_SBPSP("KRDRVFUSBPSP","현대위아 선물 스프레드"),</t>
  </si>
  <si>
    <t>FOTYPE_FU_SBQ</t>
  </si>
  <si>
    <t>FOTYPE_FU_SBQ("KRDRVFUSBQ","호텔신라 선물"),</t>
  </si>
  <si>
    <t>FOTYPE_FU_SBQSP</t>
  </si>
  <si>
    <t>FOTYPE_FU_SBQSP("KRDRVFUSBQSP","호텔신라 선물 스프레드"),</t>
  </si>
  <si>
    <t>FOTYPE_FU_SBR</t>
  </si>
  <si>
    <t>FOTYPE_FU_SBR("KRDRVFUSBR","우리은행 선물"),</t>
  </si>
  <si>
    <t>FOTYPE_FU_SBRSP</t>
  </si>
  <si>
    <t>FOTYPE_FU_SBRSP("KRDRVFUSBRSP","우리은행 선물 스프레드"),</t>
  </si>
  <si>
    <t>FOTYPE_FU_SBS</t>
  </si>
  <si>
    <t>FOTYPE_FU_SBS("KRDRVFUSBS","강원랜드 선물"),</t>
  </si>
  <si>
    <t>FOTYPE_FU_SBSSP</t>
  </si>
  <si>
    <t>FOTYPE_FU_SBSSP("KRDRVFUSBSSP","강원랜드 선물 스프레드"),</t>
  </si>
  <si>
    <t>FOTYPE_FU_SBT</t>
  </si>
  <si>
    <t>FOTYPE_FU_SBT("KRDRVFUSBT","BNK금융지주 선물"),</t>
  </si>
  <si>
    <t>FOTYPE_FU_SBTSP</t>
  </si>
  <si>
    <t>FOTYPE_FU_SBTSP("KRDRVFUSBTSP","BNK금융지주 선물 스프레드"),</t>
  </si>
  <si>
    <t>FOTYPE_FU_SBV</t>
  </si>
  <si>
    <t>FOTYPE_FU_SBV("KRDRVFUSBV","DGB금융지주 선물"),</t>
  </si>
  <si>
    <t>FOTYPE_FU_SBVSP</t>
  </si>
  <si>
    <t>FOTYPE_FU_SBVSP("KRDRVFUSBVSP","DGB금융지주 선물 스프레드"),</t>
  </si>
  <si>
    <t>FOTYPE_FU_SBW</t>
  </si>
  <si>
    <t>FOTYPE_FU_SBW("KRDRVFUSBW","GKL 선물"),</t>
  </si>
  <si>
    <t>FOTYPE_FU_SBWSP</t>
  </si>
  <si>
    <t>FOTYPE_FU_SBWSP("KRDRVFUSBWSP","GKL 선물 스프레드"),</t>
  </si>
  <si>
    <t>FOTYPE_FU_SBX</t>
  </si>
  <si>
    <t>FOTYPE_FU_SBX("KRDRVFUSBX","LG상사 선물"),</t>
  </si>
  <si>
    <t>FOTYPE_FU_SBXSP</t>
  </si>
  <si>
    <t>FOTYPE_FU_SBXSP("KRDRVFUSBXSP","LG상사 선물 스프레드"),</t>
  </si>
  <si>
    <t>FOTYPE_FU_SBY</t>
  </si>
  <si>
    <t>FOTYPE_FU_SBY("KRDRVFUSBY","LG이노텍 선물"),</t>
  </si>
  <si>
    <t>FOTYPE_FU_SBYSP</t>
  </si>
  <si>
    <t>FOTYPE_FU_SBYSP("KRDRVFUSBYSP","LG이노텍 선물 스프레드"),</t>
  </si>
  <si>
    <t>FOTYPE_FU_SBZ</t>
  </si>
  <si>
    <t>FOTYPE_FU_SBZ("KRDRVFUSBZ","NH투자증권 선물"),</t>
  </si>
  <si>
    <t>FOTYPE_FU_SBZSP</t>
  </si>
  <si>
    <t>FOTYPE_FU_SBZSP("KRDRVFUSBZSP","NH투자증권 선물 스프레드"),</t>
  </si>
  <si>
    <t>FOTYPE_FU_SC0</t>
  </si>
  <si>
    <t>FOTYPE_FU_SC0("KRDRVFUSC0","OCI 선물"),</t>
  </si>
  <si>
    <t>FOTYPE_FU_SC0SP</t>
  </si>
  <si>
    <t>FOTYPE_FU_SC0SP("KRDRVFUSC0SP","OCI 선물 스프레드"),</t>
  </si>
  <si>
    <t>FOTYPE_FU_SC1</t>
  </si>
  <si>
    <t>FOTYPE_FU_SC1("KRDRVFUSC1","SK 선물"),</t>
  </si>
  <si>
    <t>FOTYPE_FU_SC1SP</t>
  </si>
  <si>
    <t>FOTYPE_FU_SC1SP("KRDRVFUSC1SP","SK 선물 스프레드"),</t>
  </si>
  <si>
    <t>FOTYPE_FU_SC2</t>
  </si>
  <si>
    <t>FOTYPE_FU_SC2("KRDRVFUSC2","SK네트웍스 선물"),</t>
  </si>
  <si>
    <t>FOTYPE_FU_SC2SP</t>
  </si>
  <si>
    <t>FOTYPE_FU_SC2SP("KRDRVFUSC2SP","SK네트웍스 선물 스프레드"),</t>
  </si>
  <si>
    <t>FOTYPE_FU_SC3</t>
  </si>
  <si>
    <t>FOTYPE_FU_SC3("KRDRVFUSC3","금호석유 선물"),</t>
  </si>
  <si>
    <t>FOTYPE_FU_SC3SP</t>
  </si>
  <si>
    <t>FOTYPE_FU_SC3SP("KRDRVFUSC3SP","금호석유 선물 스프레드"),</t>
  </si>
  <si>
    <t>FOTYPE_FU_SC4</t>
  </si>
  <si>
    <t>FOTYPE_FU_SC4("KRDRVFUSC4","넥센타이어 선물"),</t>
  </si>
  <si>
    <t>FOTYPE_FU_SC4SP</t>
  </si>
  <si>
    <t>FOTYPE_FU_SC4SP("KRDRVFUSC4SP","넥센타이어 선물 스프레드"),</t>
  </si>
  <si>
    <t>FOTYPE_FU_SC5</t>
  </si>
  <si>
    <t>FOTYPE_FU_SC5("KRDRVFUSC5","삼성SDS 선물"),</t>
  </si>
  <si>
    <t>FOTYPE_FU_SC5SP</t>
  </si>
  <si>
    <t>FOTYPE_FU_SC5SP("KRDRVFUSC5SP","삼성SDS 선물 스프레드"),</t>
  </si>
  <si>
    <t>FOTYPE_FU_SC6</t>
  </si>
  <si>
    <t>FOTYPE_FU_SC6("KRDRVFUSC6","아모레퍼시픽 선물"),</t>
  </si>
  <si>
    <t>FOTYPE_FU_SC6SP</t>
  </si>
  <si>
    <t>FOTYPE_FU_SC6SP("KRDRVFUSC6SP","아모레퍼시픽 선물 스프레드"),</t>
  </si>
  <si>
    <t>FOTYPE_FU_SC7</t>
  </si>
  <si>
    <t>FOTYPE_FU_SC7("KRDRVFUSC7","제일기획 선물"),</t>
  </si>
  <si>
    <t>FOTYPE_FU_SC7SP</t>
  </si>
  <si>
    <t>FOTYPE_FU_SC7SP("KRDRVFUSC7SP","제일기획 선물 스프레드"),</t>
  </si>
  <si>
    <t>FOTYPE_FU_SC8</t>
  </si>
  <si>
    <t>FOTYPE_FU_SC8("KRDRVFUSC8","삼성물산 선물"),</t>
  </si>
  <si>
    <t>FOTYPE_FU_SC8SP</t>
  </si>
  <si>
    <t>FOTYPE_FU_SC8SP("KRDRVFUSC8SP","삼성물산 선물 스프레드"),</t>
  </si>
  <si>
    <t>FOTYPE_FU_SC9</t>
  </si>
  <si>
    <t>FOTYPE_FU_SC9("KRDRVFUSC9","한화 선물"),</t>
  </si>
  <si>
    <t>FOTYPE_FU_SC9SP</t>
  </si>
  <si>
    <t>FOTYPE_FU_SC9SP("KRDRVFUSC9SP","한화 선물 스프레드"),</t>
  </si>
  <si>
    <t>FOTYPE_FU_SCA</t>
  </si>
  <si>
    <t>FOTYPE_FU_SCA("KRDRVFUSCA","한화생명 선물"),</t>
  </si>
  <si>
    <t>FOTYPE_FU_SCASP</t>
  </si>
  <si>
    <t>FOTYPE_FU_SCASP("KRDRVFUSCASP","한화생명 선물 스프레드"),</t>
  </si>
  <si>
    <t>FOTYPE_FU_SCB</t>
  </si>
  <si>
    <t>FOTYPE_FU_SCB("KRDRVFUSCB","한화케미칼 선물"),</t>
  </si>
  <si>
    <t>FOTYPE_FU_SCBSP</t>
  </si>
  <si>
    <t>FOTYPE_FU_SCBSP("KRDRVFUSCBSP","한화케미칼 선물 스프레드"),</t>
  </si>
  <si>
    <t>FOTYPE_FU_SCC</t>
  </si>
  <si>
    <t>FOTYPE_FU_SCC("KRDRVFUSCC","현대글로비스 선물"),</t>
  </si>
  <si>
    <t>FOTYPE_FU_SCCSP</t>
  </si>
  <si>
    <t>FOTYPE_FU_SCCSP("KRDRVFUSCCSP","현대글로비스 선물 스프레드"),</t>
  </si>
  <si>
    <t>FOTYPE_FU_SCD</t>
  </si>
  <si>
    <t>FOTYPE_FU_SCD("KRDRVFUSCD","현대미포조선 선물"),</t>
  </si>
  <si>
    <t>FOTYPE_FU_SCDSP</t>
  </si>
  <si>
    <t>FOTYPE_FU_SCDSP("KRDRVFUSCDSP","현대미포조선 선물 스프레드"),</t>
  </si>
  <si>
    <t>FOTYPE_FU_SCE</t>
  </si>
  <si>
    <t>FOTYPE_FU_SCE("KRDRVFUSCE","현대해상 선물"),</t>
  </si>
  <si>
    <t>FOTYPE_FU_SCESP</t>
  </si>
  <si>
    <t>FOTYPE_FU_SCESP("KRDRVFUSCESP","현대해상 선물 스프레드"),</t>
  </si>
  <si>
    <t>FOTYPE_FU_SCF</t>
  </si>
  <si>
    <t>FOTYPE_FU_SCF("KRDRVFUSCF","카카오 선물"),</t>
  </si>
  <si>
    <t>FOTYPE_FU_SCFSP</t>
  </si>
  <si>
    <t>FOTYPE_FU_SCFSP("KRDRVFUSCFSP","카카오 선물 스프레드"),</t>
  </si>
  <si>
    <t>FOTYPE_FU_SCG</t>
  </si>
  <si>
    <t>FOTYPE_FU_SCG("KRDRVFUSCG","파라다이스 선물"),</t>
  </si>
  <si>
    <t>FOTYPE_FU_SCGSP</t>
  </si>
  <si>
    <t>FOTYPE_FU_SCGSP("KRDRVFUSCGSP","파라다이스 선물 스프레드"),</t>
  </si>
  <si>
    <t>FOTYPE_FU_SCH</t>
  </si>
  <si>
    <t>FOTYPE_FU_SCH("KRDRVFUSCH","CJ E&amp;M 선물"),</t>
  </si>
  <si>
    <t>FOTYPE_FU_SCHSP</t>
  </si>
  <si>
    <t>FOTYPE_FU_SCHSP("KRDRVFUSCHSP","CJ E&amp;M 선물 스프레드"),</t>
  </si>
  <si>
    <t>FOTYPE_FU_SCJ</t>
  </si>
  <si>
    <t>FOTYPE_FU_SCJ("KRDRVFUSCJ","서울반도체 선물"),</t>
  </si>
  <si>
    <t>FOTYPE_FU_SCJSP</t>
  </si>
  <si>
    <t>FOTYPE_FU_SCJSP("KRDRVFUSCJSP","서울반도체 선물 스프레드"),</t>
  </si>
  <si>
    <t>FOTYPE_FU_SCK</t>
  </si>
  <si>
    <t>FOTYPE_FU_SCK("KRDRVFUSCK","웹젠 선물"),</t>
  </si>
  <si>
    <t>FOTYPE_FU_SCKSP</t>
  </si>
  <si>
    <t>FOTYPE_FU_SCKSP("KRDRVFUSCKSP","웹젠 선물 스프레드"),</t>
  </si>
  <si>
    <t>FOTYPE_FU_SCL</t>
  </si>
  <si>
    <t>FOTYPE_FU_SCL("KRDRVFUSCL","씨젠 선물"),</t>
  </si>
  <si>
    <t>FOTYPE_FU_SCLSP</t>
  </si>
  <si>
    <t>FOTYPE_FU_SCLSP("KRDRVFUSCLSP","씨젠 선물 스프레드"),</t>
  </si>
  <si>
    <t>FOTYPE_FU_SCN</t>
  </si>
  <si>
    <t>FOTYPE_FU_SCN("KRDRVFUSCN","포스코 ICT 선물"),</t>
  </si>
  <si>
    <t>FOTYPE_FU_SCNSP</t>
  </si>
  <si>
    <t>FOTYPE_FU_SCNSP("KRDRVFUSCNSP","포스코 ICT 선물 스프레드"),</t>
  </si>
  <si>
    <t>FOTYPE_FU_SCP</t>
  </si>
  <si>
    <t>FOTYPE_FU_SCP("KRDRVFUSCP","셀트리온 선물"),</t>
  </si>
  <si>
    <t>FOTYPE_FU_SCPSP</t>
  </si>
  <si>
    <t>FOTYPE_FU_SCPSP("KRDRVFUSCPSP","셀트리온 선물 스프레드"),</t>
  </si>
  <si>
    <t>FOTYPE_FU_SCQ</t>
  </si>
  <si>
    <t>FOTYPE_FU_SCQ("KRDRVFUSCQ","와이지엔터 선물"),</t>
  </si>
  <si>
    <t>FOTYPE_FU_SCQSP</t>
  </si>
  <si>
    <t>FOTYPE_FU_SCQSP("KRDRVFUSCQSP","와이지엔터 선물 스프레드"),</t>
  </si>
  <si>
    <t>FOTYPE_FU_SCR</t>
  </si>
  <si>
    <t>FOTYPE_FU_SCR("KRDRVFUSCR","LG생활건강 선물"),</t>
  </si>
  <si>
    <t>FOTYPE_FU_SCRSP</t>
  </si>
  <si>
    <t>FOTYPE_FU_SCRSP("KRDRVFUSCRSP","LG생활건강 선물 스프레드"),</t>
  </si>
  <si>
    <t>FOTYPE_FU_SCS</t>
  </si>
  <si>
    <t>FOTYPE_FU_SCS("KRDRVFUSCS","아모레G 선물"),</t>
  </si>
  <si>
    <t>FOTYPE_FU_SCSSP</t>
  </si>
  <si>
    <t>FOTYPE_FU_SCSSP("KRDRVFUSCSSP","아모레G 선물 스프레드"),</t>
  </si>
  <si>
    <t>FOTYPE_FU_SCT</t>
  </si>
  <si>
    <t>FOTYPE_FU_SCT("KRDRVFUSCT","삼성화재 선물"),</t>
  </si>
  <si>
    <t>FOTYPE_FU_SCTSP</t>
  </si>
  <si>
    <t>FOTYPE_FU_SCTSP("KRDRVFUSCTSP","삼성화재 선물 스프레드"),</t>
  </si>
  <si>
    <t>FOTYPE_FU_SCV</t>
  </si>
  <si>
    <t>FOTYPE_FU_SCV("KRDRVFUSCV","한미사이언스 선물"),</t>
  </si>
  <si>
    <t>FOTYPE_FU_SCVSP</t>
  </si>
  <si>
    <t>FOTYPE_FU_SCVSP("KRDRVFUSCVSP","한미사이언스 선물 스프레드"),</t>
  </si>
  <si>
    <t>FOTYPE_FU_SCW</t>
  </si>
  <si>
    <t>FOTYPE_FU_SCW("KRDRVFUSCW","코웨이 선물"),</t>
  </si>
  <si>
    <t>FOTYPE_FU_SCWSP</t>
  </si>
  <si>
    <t>FOTYPE_FU_SCWSP("KRDRVFUSCWSP","코웨이 선물 스프레드"),</t>
  </si>
  <si>
    <t>FOTYPE_FU_SCX</t>
  </si>
  <si>
    <t>FOTYPE_FU_SCX("KRDRVFUSCX","한미약품 선물"),</t>
  </si>
  <si>
    <t>FOTYPE_FU_SCXSP</t>
  </si>
  <si>
    <t>FOTYPE_FU_SCXSP("KRDRVFUSCXSP","한미약품 선물 스프레드"),</t>
  </si>
  <si>
    <t>FOTYPE_FU_SCY</t>
  </si>
  <si>
    <t>FOTYPE_FU_SCY("KRDRVFUSCY","한온시스템 선물"),</t>
  </si>
  <si>
    <t>FOTYPE_FU_SCYSP</t>
  </si>
  <si>
    <t>FOTYPE_FU_SCYSP("KRDRVFUSCYSP","한온시스템 선물 스프레드"),</t>
  </si>
  <si>
    <t>FOTYPE_FU_SCZ</t>
  </si>
  <si>
    <t>FOTYPE_FU_SCZ("KRDRVFUSCZ","BGF리테일 선물"),</t>
  </si>
  <si>
    <t>FOTYPE_FU_SCZSP</t>
  </si>
  <si>
    <t>FOTYPE_FU_SCZSP("KRDRVFUSCZSP","BGF리테일 선물 스프레드"),</t>
  </si>
  <si>
    <t>FOTYPE_FU_SD0</t>
  </si>
  <si>
    <t>FOTYPE_FU_SD0("KRDRVFUSD0","동부화재 선물"),</t>
  </si>
  <si>
    <t>FOTYPE_FU_SD0SP</t>
  </si>
  <si>
    <t>FOTYPE_FU_SD0SP("KRDRVFUSD0SP","동부화재 선물 스프레드"),</t>
  </si>
  <si>
    <t>FOTYPE_FU_SD1</t>
  </si>
  <si>
    <t>FOTYPE_FU_SD1("KRDRVFUSD1","CJ제일제당 선물"),</t>
  </si>
  <si>
    <t>FOTYPE_FU_SD1SP</t>
  </si>
  <si>
    <t>FOTYPE_FU_SD1SP("KRDRVFUSD1SP","CJ제일제당 선물 스프레드"),</t>
  </si>
  <si>
    <t>FOTYPE_FU_SD2</t>
  </si>
  <si>
    <t>FOTYPE_FU_SD2("KRDRVFUSD2","한샘 선물"),</t>
  </si>
  <si>
    <t>FOTYPE_FU_SD2SP</t>
  </si>
  <si>
    <t>FOTYPE_FU_SD2SP("KRDRVFUSD2SP","한샘 선물 스프레드"),</t>
  </si>
  <si>
    <t>FOTYPE_FU_SD3</t>
  </si>
  <si>
    <t>FOTYPE_FU_SD3("KRDRVFUSD3","KCC 선물"),</t>
  </si>
  <si>
    <t>FOTYPE_FU_SD3SP</t>
  </si>
  <si>
    <t>FOTYPE_FU_SD3SP("KRDRVFUSD3SP","KCC 선물 스프레드"),</t>
  </si>
  <si>
    <t>FOTYPE_FU_SD4</t>
  </si>
  <si>
    <t>FOTYPE_FU_SD4("KRDRVFUSD4","GS리테일 선물"),</t>
  </si>
  <si>
    <t>FOTYPE_FU_SD4SP</t>
  </si>
  <si>
    <t>FOTYPE_FU_SD4SP("KRDRVFUSD4SP","GS리테일 선물 스프레드"),</t>
  </si>
  <si>
    <t>FOTYPE_FU_SD5</t>
  </si>
  <si>
    <t>FOTYPE_FU_SD5("KRDRVFUSD5","에스원 선물"),</t>
  </si>
  <si>
    <t>FOTYPE_FU_SD5SP</t>
  </si>
  <si>
    <t>FOTYPE_FU_SD5SP("KRDRVFUSD5SP","에스원 선물 스프레드"),</t>
  </si>
  <si>
    <t>FOTYPE_FU_SD6</t>
  </si>
  <si>
    <t>FOTYPE_FU_SD6("KRDRVFUSD6","유한양행 선물"),</t>
  </si>
  <si>
    <t>FOTYPE_FU_SD6SP</t>
  </si>
  <si>
    <t>FOTYPE_FU_SD6SP("KRDRVFUSD6SP","유한양행 선물 스프레드"),</t>
  </si>
  <si>
    <t>FOTYPE_FU_SD7</t>
  </si>
  <si>
    <t>FOTYPE_FU_SD7("KRDRVFUSD7","한전KPS 선물"),</t>
  </si>
  <si>
    <t>FOTYPE_FU_SD7SP</t>
  </si>
  <si>
    <t>FOTYPE_FU_SD7SP("KRDRVFUSD7SP","한전KPS 선물 스프레드"),</t>
  </si>
  <si>
    <t>FOTYPE_FU_SD8</t>
  </si>
  <si>
    <t>FOTYPE_FU_SD8("KRDRVFUSD8","현대백화점 선물"),</t>
  </si>
  <si>
    <t>FOTYPE_FU_SD8SP</t>
  </si>
  <si>
    <t>FOTYPE_FU_SD8SP("KRDRVFUSD8SP","현대백화점 선물 스프레드"),</t>
  </si>
  <si>
    <t>FOTYPE_FU_SD9</t>
  </si>
  <si>
    <t>FOTYPE_FU_SD9("KRDRVFUSD9","CJ CGV 선물"),</t>
  </si>
  <si>
    <t>FOTYPE_FU_SD9SP</t>
  </si>
  <si>
    <t>FOTYPE_FU_SD9SP("KRDRVFUSD9SP","CJ CGV 선물 스프레드"),</t>
  </si>
  <si>
    <t>FOTYPE_FU_SDA</t>
  </si>
  <si>
    <t>FOTYPE_FU_SDA("KRDRVFUSDA","농심 선물"),</t>
  </si>
  <si>
    <t>FOTYPE_FU_SDASP</t>
  </si>
  <si>
    <t>FOTYPE_FU_SDASP("KRDRVFUSDASP","농심 선물 스프레드"),</t>
  </si>
  <si>
    <t>FOTYPE_FU_SDB</t>
  </si>
  <si>
    <t>FOTYPE_FU_SDB("KRDRVFUSDB","LIG넥스원 선물"),</t>
  </si>
  <si>
    <t>FOTYPE_FU_SDBSP</t>
  </si>
  <si>
    <t>FOTYPE_FU_SDBSP("KRDRVFUSDBSP","LIG넥스원 선물 스프레드"),</t>
  </si>
  <si>
    <t>FOTYPE_FU_SDC</t>
  </si>
  <si>
    <t>FOTYPE_FU_SDC("KRDRVFUSDC","만도 선물"),</t>
  </si>
  <si>
    <t>FOTYPE_FU_SDCSP</t>
  </si>
  <si>
    <t>FOTYPE_FU_SDCSP("KRDRVFUSDCSP","만도 선물 스프레드"),</t>
  </si>
  <si>
    <t>FOTYPE_FU_SDD</t>
  </si>
  <si>
    <t>FOTYPE_FU_SDD("KRDRVFUSDD","신세계 선물"),</t>
  </si>
  <si>
    <t>FOTYPE_FU_SDDSP</t>
  </si>
  <si>
    <t>FOTYPE_FU_SDDSP("KRDRVFUSDDSP","신세계 선물 스프레드"),</t>
  </si>
  <si>
    <t>FOTYPE_FU_SDE</t>
  </si>
  <si>
    <t>FOTYPE_FU_SDE("KRDRVFUSDE","한국콜마 선물"),</t>
  </si>
  <si>
    <t>FOTYPE_FU_SDESP</t>
  </si>
  <si>
    <t>FOTYPE_FU_SDESP("KRDRVFUSDESP","한국콜마 선물 스프레드"),</t>
  </si>
  <si>
    <t>FOTYPE_FU_SDF</t>
  </si>
  <si>
    <t>FOTYPE_FU_SDF("KRDRVFUSDF","KB손해보험 선물"),</t>
  </si>
  <si>
    <t>FOTYPE_FU_SDFSP</t>
  </si>
  <si>
    <t>FOTYPE_FU_SDFSP("KRDRVFUSDFSP","KB손해보험 선물 스프레드"),</t>
  </si>
  <si>
    <t>FOTYPE_FU_SDG</t>
  </si>
  <si>
    <t>FOTYPE_FU_SDG("KRDRVFUSDG","영원무역 선물"),</t>
  </si>
  <si>
    <t>FOTYPE_FU_SDGSP</t>
  </si>
  <si>
    <t>FOTYPE_FU_SDGSP("KRDRVFUSDGSP","영원무역 선물 스프레드"),</t>
  </si>
  <si>
    <t>FOTYPE_FU_SDH</t>
  </si>
  <si>
    <t>FOTYPE_FU_SDH("KRDRVFUSDH","메리츠종금증권 선물"),</t>
  </si>
  <si>
    <t>FOTYPE_FU_SDHSP</t>
  </si>
  <si>
    <t>FOTYPE_FU_SDHSP("KRDRVFUSDHSP","메리츠종금증권 선물 스프레드"),</t>
  </si>
  <si>
    <t>FOTYPE_FU_SDJ</t>
  </si>
  <si>
    <t>FOTYPE_FU_SDJ("KRDRVFUSDJ","대한유화 선물"),</t>
  </si>
  <si>
    <t>FOTYPE_FU_SDJSP</t>
  </si>
  <si>
    <t>FOTYPE_FU_SDJSP("KRDRVFUSDJSP","대한유화 선물 스프레드"),</t>
  </si>
  <si>
    <t>FOTYPE_FU_SDK</t>
  </si>
  <si>
    <t>FOTYPE_FU_SDK("KRDRVFUSDK","코스맥스 선물"),</t>
  </si>
  <si>
    <t>FOTYPE_FU_SDKSP</t>
  </si>
  <si>
    <t>FOTYPE_FU_SDKSP("KRDRVFUSDKSP","코스맥스 선물 스프레드"),</t>
  </si>
  <si>
    <t>FOTYPE_FU_SDL</t>
  </si>
  <si>
    <t>FOTYPE_FU_SDL("KRDRVFUSDL","LG하우시스 선물"),</t>
  </si>
  <si>
    <t>FOTYPE_FU_SDLSP</t>
  </si>
  <si>
    <t>FOTYPE_FU_SDLSP("KRDRVFUSDLSP","LG하우시스 선물 스프레드"),</t>
  </si>
  <si>
    <t>FOTYPE_FU_SDM</t>
  </si>
  <si>
    <t>FOTYPE_FU_SDM("KRDRVFUSDM","다우기술 선물"),</t>
  </si>
  <si>
    <t>FOTYPE_FU_SDMSP</t>
  </si>
  <si>
    <t>FOTYPE_FU_SDMSP("KRDRVFUSDMSP","다우기술 선물 스프레드"),</t>
  </si>
  <si>
    <t>FOTYPE_FU_SDN</t>
  </si>
  <si>
    <t>FOTYPE_FU_SDN("KRDRVFUSDN","하나투어 선물"),</t>
  </si>
  <si>
    <t>FOTYPE_FU_SDNSP</t>
  </si>
  <si>
    <t>FOTYPE_FU_SDNSP("KRDRVFUSDNSP","하나투어 선물 스프레드"),</t>
  </si>
  <si>
    <t>FOTYPE_FU_SDP</t>
  </si>
  <si>
    <t>FOTYPE_FU_SDP("KRDRVFUSDP","메디톡스 선물"),</t>
  </si>
  <si>
    <t>FOTYPE_FU_SDPSP</t>
  </si>
  <si>
    <t>FOTYPE_FU_SDPSP("KRDRVFUSDPSP","메디톡스 선물 스프레드"),</t>
  </si>
  <si>
    <t>FOTYPE_FU_SDQ</t>
  </si>
  <si>
    <t>FOTYPE_FU_SDQ("KRDRVFUSDQ","로엔 선물"),</t>
  </si>
  <si>
    <t>FOTYPE_FU_SDQSP</t>
  </si>
  <si>
    <t>FOTYPE_FU_SDQSP("KRDRVFUSDQSP","로엔 선물 스프레드"),</t>
  </si>
  <si>
    <t>FOTYPE_FU_SDR</t>
  </si>
  <si>
    <t>FOTYPE_FU_SDR("KRDRVFUSDR","컴투스 선물"),</t>
  </si>
  <si>
    <t>FOTYPE_FU_SDRSP</t>
  </si>
  <si>
    <t>FOTYPE_FU_SDRSP("KRDRVFUSDRSP","컴투스 선물 스프레드"),</t>
  </si>
  <si>
    <t>FOTYPE_FU_SDS</t>
  </si>
  <si>
    <t>FOTYPE_FU_SDS("KRDRVFUSDS","SK머티리얼즈 선물"),</t>
  </si>
  <si>
    <t>FOTYPE_FU_SDSSP</t>
  </si>
  <si>
    <t>FOTYPE_FU_SDSSP("KRDRVFUSDSSP","SK머티리얼즈 선물 스프레드"),</t>
  </si>
  <si>
    <t>FOTYPE_FU_SDT</t>
  </si>
  <si>
    <t>FOTYPE_FU_SDT("KRDRVFUSDT","CJ오쇼핑 선물"),</t>
  </si>
  <si>
    <t>FOTYPE_FU_SDTSP</t>
  </si>
  <si>
    <t>FOTYPE_FU_SDTSP("KRDRVFUSDTSP","CJ오쇼핑 선물 스프레드"),</t>
  </si>
  <si>
    <t>FOTYPE_FU_SDV</t>
  </si>
  <si>
    <t>FOTYPE_FU_SDV("KRDRVFUSDV","에스에프에이 선물"),</t>
  </si>
  <si>
    <t>FOTYPE_FU_SDVSP</t>
  </si>
  <si>
    <t>FOTYPE_FU_SDVSP("KRDRVFUSDVSP","에스에프에이 선물 스프레드"),</t>
  </si>
  <si>
    <t>"CJ E&amp;M 선물"</t>
    <phoneticPr fontId="1" type="noConversion"/>
  </si>
  <si>
    <t>CJ E&amp;M</t>
  </si>
  <si>
    <t>CJ E&amp;M</t>
    <phoneticPr fontId="1" type="noConversion"/>
  </si>
  <si>
    <t>"포스코 ICT 선물"</t>
    <phoneticPr fontId="1" type="noConversion"/>
  </si>
  <si>
    <t>포스코 ICT</t>
  </si>
  <si>
    <t>포스코 ICT</t>
    <phoneticPr fontId="1" type="noConversion"/>
  </si>
  <si>
    <t>"CJ CGV 선물"</t>
    <phoneticPr fontId="1" type="noConversion"/>
  </si>
  <si>
    <t>CJ CGV</t>
  </si>
  <si>
    <t>CJ CGV</t>
    <phoneticPr fontId="1" type="noConversion"/>
  </si>
  <si>
    <t>A036460</t>
  </si>
  <si>
    <t>A010950</t>
  </si>
  <si>
    <t>A139480</t>
  </si>
  <si>
    <t>A006800</t>
  </si>
  <si>
    <t>A114090</t>
  </si>
  <si>
    <t>A011780</t>
  </si>
  <si>
    <t>A004020</t>
  </si>
  <si>
    <t>A068270</t>
  </si>
  <si>
    <t>A078340</t>
  </si>
  <si>
    <t>A086900</t>
  </si>
  <si>
    <t>A007070</t>
  </si>
  <si>
    <t>A079550</t>
  </si>
  <si>
    <t>A033780</t>
  </si>
  <si>
    <t>A001740</t>
  </si>
  <si>
    <t>A138930</t>
  </si>
  <si>
    <t>A018260</t>
  </si>
  <si>
    <t>A097950</t>
  </si>
  <si>
    <t>A111770</t>
  </si>
  <si>
    <t>A000880</t>
  </si>
  <si>
    <t>A071050</t>
  </si>
  <si>
    <t>A012450</t>
  </si>
  <si>
    <t>A056190</t>
  </si>
  <si>
    <t>A008930</t>
  </si>
  <si>
    <t>A009150</t>
  </si>
  <si>
    <t>A027410</t>
  </si>
  <si>
    <t>A010620</t>
  </si>
  <si>
    <t>A010130</t>
  </si>
  <si>
    <t>A021240</t>
  </si>
  <si>
    <t>A008770</t>
  </si>
  <si>
    <t>A039130</t>
  </si>
  <si>
    <t>A086280</t>
  </si>
  <si>
    <t>A012330</t>
  </si>
  <si>
    <t>A161390</t>
  </si>
  <si>
    <t>A002350</t>
  </si>
  <si>
    <t>A034020</t>
  </si>
  <si>
    <t>A035760</t>
  </si>
  <si>
    <t>A042670</t>
  </si>
  <si>
    <t>A034730</t>
  </si>
  <si>
    <t>A023530</t>
  </si>
  <si>
    <t>A000660</t>
  </si>
  <si>
    <t>A024110</t>
  </si>
  <si>
    <t>A022100</t>
  </si>
  <si>
    <t>A017670</t>
  </si>
  <si>
    <t>A011210</t>
  </si>
  <si>
    <t>A012750</t>
  </si>
  <si>
    <t>A001680</t>
  </si>
  <si>
    <t>A088350</t>
  </si>
  <si>
    <t>A032830</t>
  </si>
  <si>
    <t>A009240</t>
  </si>
  <si>
    <t>A005490</t>
  </si>
  <si>
    <t>A055550</t>
  </si>
  <si>
    <t>A105560</t>
  </si>
  <si>
    <t>A029780</t>
  </si>
  <si>
    <t>A002550</t>
  </si>
  <si>
    <t>A037620</t>
  </si>
  <si>
    <t>A005930</t>
  </si>
  <si>
    <t>A006360</t>
  </si>
  <si>
    <t>A001120</t>
  </si>
  <si>
    <t>A006400</t>
  </si>
  <si>
    <t>A069080</t>
  </si>
  <si>
    <t>A010060</t>
  </si>
  <si>
    <t>A010140</t>
  </si>
  <si>
    <t>A035720</t>
  </si>
  <si>
    <t>A204320</t>
  </si>
  <si>
    <t>A003490</t>
  </si>
  <si>
    <t>A000030</t>
  </si>
  <si>
    <t>A015760</t>
  </si>
  <si>
    <t>A004370</t>
  </si>
  <si>
    <t>A000210</t>
  </si>
  <si>
    <t>A001040</t>
  </si>
  <si>
    <t>A108670</t>
  </si>
  <si>
    <t>A000720</t>
  </si>
  <si>
    <t>A009540</t>
  </si>
  <si>
    <t>A005380</t>
  </si>
  <si>
    <t>A078930</t>
  </si>
  <si>
    <t>A011070</t>
  </si>
  <si>
    <t>A122870</t>
  </si>
  <si>
    <t>A030000</t>
  </si>
  <si>
    <t>A130960</t>
  </si>
  <si>
    <t>A034230</t>
  </si>
  <si>
    <t>A011170</t>
  </si>
  <si>
    <t>A030200</t>
  </si>
  <si>
    <t>A008560</t>
  </si>
  <si>
    <t>A036490</t>
  </si>
  <si>
    <t>A005940</t>
  </si>
  <si>
    <t>A023590</t>
  </si>
  <si>
    <t>A047050</t>
  </si>
  <si>
    <t>A006650</t>
  </si>
  <si>
    <t>A016360</t>
  </si>
  <si>
    <t>A069960</t>
  </si>
  <si>
    <t>A096530</t>
  </si>
  <si>
    <t>A028260</t>
  </si>
  <si>
    <t>A002380</t>
  </si>
  <si>
    <t>A003550</t>
  </si>
  <si>
    <t>A161890</t>
  </si>
  <si>
    <t>A128940</t>
  </si>
  <si>
    <t>A034220</t>
  </si>
  <si>
    <t>A018880</t>
  </si>
  <si>
    <t>A000100</t>
  </si>
  <si>
    <t>A051900</t>
  </si>
  <si>
    <t>A051910</t>
  </si>
  <si>
    <t>A005830</t>
  </si>
  <si>
    <t>A047810</t>
  </si>
  <si>
    <t>A042660</t>
  </si>
  <si>
    <t>A016170</t>
  </si>
  <si>
    <t>A000080</t>
  </si>
  <si>
    <t>A192820</t>
  </si>
  <si>
    <t>A002790</t>
  </si>
  <si>
    <t>A032640</t>
  </si>
  <si>
    <t>A066570</t>
  </si>
  <si>
    <t>A035250</t>
  </si>
  <si>
    <t>A090430</t>
  </si>
  <si>
    <t>A086790</t>
  </si>
  <si>
    <t>A004170</t>
  </si>
  <si>
    <t>A000810</t>
  </si>
  <si>
    <t>A000270</t>
  </si>
  <si>
    <t>A139130</t>
  </si>
  <si>
    <t>A035420</t>
  </si>
  <si>
    <t>A001450</t>
  </si>
  <si>
    <t>A046890</t>
  </si>
  <si>
    <t>A036570</t>
  </si>
  <si>
    <t>A096770</t>
  </si>
  <si>
    <t>A009830</t>
  </si>
  <si>
    <t>A079160</t>
  </si>
  <si>
    <t>A051600</t>
  </si>
  <si>
    <t>STOCK_NAME</t>
    <phoneticPr fontId="1" type="noConversion"/>
  </si>
  <si>
    <t>STOCK_ID</t>
    <phoneticPr fontId="1" type="noConversion"/>
  </si>
  <si>
    <t>한국가스</t>
    <phoneticPr fontId="1" type="noConversion"/>
  </si>
  <si>
    <t>케이티앤지</t>
    <phoneticPr fontId="1" type="noConversion"/>
  </si>
  <si>
    <t>삼성SDS</t>
    <phoneticPr fontId="1" type="noConversion"/>
  </si>
  <si>
    <t>와이지엔터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</si>
</sst>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638.42989201389" createdVersion="3" refreshedVersion="3" minRefreshableVersion="3" recordCount="297">
  <cacheSource type="worksheet">
    <worksheetSource ref="A1:H1048576" sheet="Sheet1"/>
  </cacheSource>
  <cacheFields count="8">
    <cacheField name="&quot;ALL&quot;" numFmtId="0">
      <sharedItems containsBlank="1"/>
    </cacheField>
    <cacheField name="&quot;전체&quot;" numFmtId="0">
      <sharedItems containsBlank="1"/>
    </cacheField>
    <cacheField name="FO_NAME" numFmtId="0">
      <sharedItems containsBlank="1"/>
    </cacheField>
    <cacheField name="FO_MACRO" numFmtId="0">
      <sharedItems containsBlank="1"/>
    </cacheField>
    <cacheField name="기초자산" numFmtId="0">
      <sharedItems containsBlank="1" count="150">
        <s v="3년국채"/>
        <s v="5년국채"/>
        <s v="10년국채"/>
        <s v="위안"/>
        <s v="유로스톡스50"/>
        <s v="유로"/>
        <s v="엔"/>
        <s v="코스피200"/>
        <s v="금"/>
        <s v="코스닥150"/>
        <s v="돈육"/>
        <s v="미니코스피200"/>
        <s v="삼성전자"/>
        <s v="SK텔레콤"/>
        <s v="POSCO"/>
        <s v="KT"/>
        <s v="한국전력"/>
        <s v="현대차"/>
        <s v="삼성증권"/>
        <s v="신한지주"/>
        <s v="기아차"/>
        <s v="현대모비스"/>
        <s v="삼성SDI"/>
        <s v="삼성전기"/>
        <s v="LG전자"/>
        <s v="한국가스"/>
        <s v="현대제철"/>
        <s v="LG"/>
        <s v="GS"/>
        <s v="케이티앤지"/>
        <s v="현대중공업"/>
        <s v="하나금융지주"/>
        <s v="SK이노베이션"/>
        <s v="CJ"/>
        <s v="LG디스플레이"/>
        <s v="KB금융"/>
        <s v="LG화학"/>
        <s v="미래에셋대우"/>
        <s v="두산인프라코어"/>
        <s v="SK하이닉스"/>
        <s v="GS건설"/>
        <s v="이마트"/>
        <s v="한국타이어"/>
        <s v="NAVER"/>
        <s v="대한항공"/>
        <s v="LG유플러스"/>
        <s v="S-Oil"/>
        <s v="고려아연"/>
        <s v="기업은행"/>
        <s v="대림산업"/>
        <s v="대상"/>
        <s v="포스코대우"/>
        <s v="대우조선해양"/>
        <s v="두산중공업"/>
        <s v="롯데쇼핑"/>
        <s v="롯데케미칼"/>
        <s v="미래에셋증권"/>
        <s v="삼성생명"/>
        <s v="삼성중공업"/>
        <s v="삼성카드"/>
        <s v="한화테크윈"/>
        <s v="엔씨소프트"/>
        <s v="하이트진로"/>
        <s v="한국금융지주"/>
        <s v="한국항공우주"/>
        <s v="현대건설"/>
        <s v="현대위아"/>
        <s v="호텔신라"/>
        <s v="우리은행"/>
        <s v="강원랜드"/>
        <s v="BNK금융지주"/>
        <s v="DGB금융지주"/>
        <s v="GKL"/>
        <s v="LG상사"/>
        <s v="LG이노텍"/>
        <s v="NH투자증권"/>
        <s v="OCI"/>
        <s v="SK"/>
        <s v="SK네트웍스"/>
        <s v="금호석유"/>
        <s v="넥센타이어"/>
        <s v="삼성SDS"/>
        <s v="아모레퍼시픽"/>
        <s v="제일기획"/>
        <s v="삼성물산"/>
        <s v="한화"/>
        <s v="한화생명"/>
        <s v="한화케미칼"/>
        <s v="현대글로비스"/>
        <s v="현대미포조선"/>
        <s v="현대해상"/>
        <s v="카카오"/>
        <s v="파라다이스"/>
        <s v="CJ E&amp;M"/>
        <s v="서울반도체"/>
        <s v="웹젠"/>
        <s v="씨젠"/>
        <s v="포스코 ICT"/>
        <s v="셀트리온"/>
        <s v="와이지엔터"/>
        <s v="LG생활건강"/>
        <s v="아모레G"/>
        <s v="삼성화재"/>
        <s v="한미사이언스"/>
        <s v="코웨이"/>
        <s v="한미약품"/>
        <s v="한온시스템"/>
        <s v="BGF리테일"/>
        <s v="동부화재"/>
        <s v="CJ제일제당"/>
        <s v="한샘"/>
        <s v="KCC"/>
        <s v="GS리테일"/>
        <s v="에스원"/>
        <s v="유한양행"/>
        <s v="한전KPS"/>
        <s v="현대백화점"/>
        <s v="CJ CGV"/>
        <s v="농심"/>
        <s v="LIG넥스원"/>
        <s v="만도"/>
        <s v="신세계"/>
        <s v="한국콜마"/>
        <s v="KB손해보험"/>
        <s v="영원무역"/>
        <s v="메리츠종금증권"/>
        <s v="대한유화"/>
        <s v="코스맥스"/>
        <s v="LG하우시스"/>
        <s v="다우기술"/>
        <s v="하나투어"/>
        <s v="메디톡스"/>
        <s v="로엔"/>
        <s v="컴투스"/>
        <s v="SK머티리얼즈"/>
        <s v="CJ오쇼핑"/>
        <s v="에스에프에이"/>
        <s v="미국달러"/>
        <s v="변동성지수"/>
        <s v="에너지화학"/>
        <s v="정보기술"/>
        <s v="금융지수"/>
        <s v="경기소비재"/>
        <s v="고배당50"/>
        <s v="배당성장50"/>
        <s v="건설"/>
        <s v="중공업"/>
        <s v="헬스케어"/>
        <m/>
        <s v="포스코" u="1"/>
      </sharedItems>
    </cacheField>
    <cacheField name="종류" numFmtId="0">
      <sharedItems containsBlank="1"/>
    </cacheField>
    <cacheField name="스프레드여부" numFmtId="0">
      <sharedItems containsBlank="1"/>
    </cacheField>
    <cacheField name="FUTURE_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s v="&quot;KRDRVFUBM3&quot;"/>
    <s v="&quot;3년국채 선물&quot;"/>
    <s v="FOTYPE_FU_BM3"/>
    <s v="FOTYPE_FU_BM3(&quot;KRDRVFUBM3&quot;,&quot;3년국채 선물&quot;),"/>
    <x v="0"/>
    <s v="선물"/>
    <m/>
    <s v="BM3"/>
  </r>
  <r>
    <s v="&quot;KRDRVFUBM3SP&quot;"/>
    <s v="&quot;3년국채 선물 스프레드&quot;"/>
    <s v="FOTYPE_FU_BM3SP"/>
    <s v="FOTYPE_FU_BM3SP(&quot;KRDRVFUBM3SP&quot;,&quot;3년국채 선물 스프레드&quot;),"/>
    <x v="0"/>
    <s v="선물"/>
    <s v="스프레드"/>
    <s v="BM3"/>
  </r>
  <r>
    <s v="&quot;KRDRVFUBM5&quot;"/>
    <s v="&quot;5년국채 선물&quot;"/>
    <s v="FOTYPE_FU_BM5"/>
    <s v="FOTYPE_FU_BM5(&quot;KRDRVFUBM5&quot;,&quot;5년국채 선물&quot;),"/>
    <x v="1"/>
    <s v="선물"/>
    <m/>
    <s v="BM5"/>
  </r>
  <r>
    <s v="&quot;KRDRVFUBM5SP&quot;"/>
    <s v="&quot;5년국채 선물 스프레드&quot;"/>
    <s v="FOTYPE_FU_BM5SP"/>
    <s v="FOTYPE_FU_BM5SP(&quot;KRDRVFUBM5SP&quot;,&quot;5년국채 선물 스프레드&quot;),"/>
    <x v="1"/>
    <s v="선물"/>
    <s v="스프레드"/>
    <s v="BM5"/>
  </r>
  <r>
    <s v="&quot;KRDRVFUBMA&quot;"/>
    <s v="&quot;10년국채 선물&quot;"/>
    <s v="FOTYPE_FU_BMA"/>
    <s v="FOTYPE_FU_BMA(&quot;KRDRVFUBMA&quot;,&quot;10년국채 선물&quot;),"/>
    <x v="2"/>
    <s v="선물"/>
    <m/>
    <s v="BMA"/>
  </r>
  <r>
    <s v="&quot;KRDRVFUBMASP&quot;"/>
    <s v="&quot;10년국채 선물 스프레드&quot;"/>
    <s v="FOTYPE_FU_BMASP"/>
    <s v="FOTYPE_FU_BMASP(&quot;KRDRVFUBMASP&quot;,&quot;10년국채 선물 스프레드&quot;),"/>
    <x v="2"/>
    <s v="선물"/>
    <s v="스프레드"/>
    <s v="BMA"/>
  </r>
  <r>
    <s v="&quot;KRDRVFUCNH&quot;"/>
    <s v="&quot;위안 선물&quot;"/>
    <s v="FOTYPE_FU_CNH"/>
    <s v="FOTYPE_FU_CNH(&quot;KRDRVFUCNH&quot;,&quot;위안 선물&quot;),"/>
    <x v="3"/>
    <s v="선물"/>
    <m/>
    <s v="CNH"/>
  </r>
  <r>
    <s v="&quot;KRDRVFUCNHSP&quot;"/>
    <s v="&quot;위안 선물 스프레드&quot;"/>
    <s v="FOTYPE_FU_CNHSP"/>
    <s v="FOTYPE_FU_CNHSP(&quot;KRDRVFUCNHSP&quot;,&quot;위안 선물 스프레드&quot;),"/>
    <x v="3"/>
    <s v="선물"/>
    <s v="스프레드"/>
    <s v="CNH"/>
  </r>
  <r>
    <s v="&quot;KRDRVFUEST&quot;"/>
    <s v="&quot;유로스톡스50 선물&quot;"/>
    <s v="FOTYPE_FU_EST"/>
    <s v="FOTYPE_FU_EST(&quot;KRDRVFUEST&quot;,&quot;유로스톡스50 선물&quot;),"/>
    <x v="4"/>
    <s v="선물"/>
    <m/>
    <s v="EST"/>
  </r>
  <r>
    <s v="&quot;KRDRVFUESTSP&quot;"/>
    <s v="&quot;유로스톡스50 선물 스프레드&quot;"/>
    <s v="FOTYPE_FU_ESTSP"/>
    <s v="FOTYPE_FU_ESTSP(&quot;KRDRVFUESTSP&quot;,&quot;유로스톡스50 선물 스프레드&quot;),"/>
    <x v="4"/>
    <s v="선물"/>
    <s v="스프레드"/>
    <s v="EST"/>
  </r>
  <r>
    <s v="&quot;KRDRVFUEUR&quot;"/>
    <s v="&quot;유로 선물&quot;"/>
    <s v="FOTYPE_FU_EUR"/>
    <s v="FOTYPE_FU_EUR(&quot;KRDRVFUEUR&quot;,&quot;유로 선물&quot;),"/>
    <x v="5"/>
    <s v="선물"/>
    <m/>
    <s v="EUR"/>
  </r>
  <r>
    <s v="&quot;KRDRVFUEURSP&quot;"/>
    <s v="&quot;유로 선물 스프레드&quot;"/>
    <s v="FOTYPE_FU_EURSP"/>
    <s v="FOTYPE_FU_EURSP(&quot;KRDRVFUEURSP&quot;,&quot;유로 선물 스프레드&quot;),"/>
    <x v="5"/>
    <s v="선물"/>
    <s v="스프레드"/>
    <s v="EUR"/>
  </r>
  <r>
    <s v="&quot;KRDRVFUJPY&quot;"/>
    <s v="&quot;엔 선물&quot;"/>
    <s v="FOTYPE_FU_JPY"/>
    <s v="FOTYPE_FU_JPY(&quot;KRDRVFUJPY&quot;,&quot;엔 선물&quot;),"/>
    <x v="6"/>
    <s v="선물"/>
    <m/>
    <s v="JPY"/>
  </r>
  <r>
    <s v="&quot;KRDRVFUJPYSP&quot;"/>
    <s v="&quot;엔 선물 스프레드&quot;"/>
    <s v="FOTYPE_FU_JPYSP"/>
    <s v="FOTYPE_FU_JPYSP(&quot;KRDRVFUJPYSP&quot;,&quot;엔 선물 스프레드&quot;),"/>
    <x v="6"/>
    <s v="선물"/>
    <s v="스프레드"/>
    <s v="JPY"/>
  </r>
  <r>
    <s v="&quot;KRDRVFUK2I&quot;"/>
    <s v="&quot;코스피200 선물&quot;"/>
    <s v="FOTYPE_FU_K2I"/>
    <s v="FOTYPE_FU_K2I(&quot;KRDRVFUK2I&quot;,&quot;코스피200 선물&quot;),"/>
    <x v="7"/>
    <s v="선물"/>
    <m/>
    <s v="K2I"/>
  </r>
  <r>
    <s v="&quot;KRDRVFUK2ISP&quot;"/>
    <s v="&quot;코스피200 선물 스프레드&quot;"/>
    <s v="FOTYPE_FU_K2ISP"/>
    <s v="FOTYPE_FU_K2ISP(&quot;KRDRVFUK2ISP&quot;,&quot;코스피200 선물 스프레드&quot;),"/>
    <x v="7"/>
    <s v="선물"/>
    <s v="스프레드"/>
    <s v="K2I"/>
  </r>
  <r>
    <s v="&quot;KRDRVFUKGD&quot;"/>
    <s v="&quot;금 선물&quot;"/>
    <s v="FOTYPE_FU_KGD"/>
    <s v="FOTYPE_FU_KGD(&quot;KRDRVFUKGD&quot;,&quot;금 선물&quot;),"/>
    <x v="8"/>
    <s v="선물"/>
    <m/>
    <s v="KGD"/>
  </r>
  <r>
    <s v="&quot;KRDRVFUKGDSP&quot;"/>
    <s v="&quot;금 선물 스프레드&quot;"/>
    <s v="FOTYPE_FU_KGDSP"/>
    <s v="FOTYPE_FU_KGDSP(&quot;KRDRVFUKGDSP&quot;,&quot;금 선물 스프레드&quot;),"/>
    <x v="8"/>
    <s v="선물"/>
    <s v="스프레드"/>
    <s v="KGD"/>
  </r>
  <r>
    <s v="&quot;KRDRVFUKQI&quot;"/>
    <s v="&quot;코스닥150 선물&quot;"/>
    <s v="FOTYPE_FU_KQI"/>
    <s v="FOTYPE_FU_KQI(&quot;KRDRVFUKQI&quot;,&quot;코스닥150 선물&quot;),"/>
    <x v="9"/>
    <s v="선물"/>
    <m/>
    <s v="KQI"/>
  </r>
  <r>
    <s v="&quot;KRDRVFUKQISP&quot;"/>
    <s v="&quot;코스닥150 선물 스프레드&quot;"/>
    <s v="FOTYPE_FU_KQISP"/>
    <s v="FOTYPE_FU_KQISP(&quot;KRDRVFUKQISP&quot;,&quot;코스닥150 선물 스프레드&quot;),"/>
    <x v="9"/>
    <s v="선물"/>
    <s v="스프레드"/>
    <s v="KQI"/>
  </r>
  <r>
    <s v="&quot;KRDRVFULHG&quot;"/>
    <s v="&quot;돈육 선물&quot;"/>
    <s v="FOTYPE_FU_LHG"/>
    <s v="FOTYPE_FU_LHG(&quot;KRDRVFULHG&quot;,&quot;돈육 선물&quot;),"/>
    <x v="10"/>
    <s v="선물"/>
    <m/>
    <s v="LHG"/>
  </r>
  <r>
    <s v="&quot;KRDRVFULHGSP&quot;"/>
    <s v="&quot;돈육 선물 스프레드&quot;"/>
    <s v="FOTYPE_FU_LHGSP"/>
    <s v="FOTYPE_FU_LHGSP(&quot;KRDRVFULHGSP&quot;,&quot;돈육 선물 스프레드&quot;),"/>
    <x v="10"/>
    <s v="선물"/>
    <s v="스프레드"/>
    <s v="LHG"/>
  </r>
  <r>
    <s v="&quot;KRDRVFUMKI&quot;"/>
    <s v="&quot;미니코스피200 선물&quot;"/>
    <s v="FOTYPE_FU_MKI"/>
    <s v="FOTYPE_FU_MKI(&quot;KRDRVFUMKI&quot;,&quot;미니코스피200 선물&quot;),"/>
    <x v="11"/>
    <s v="선물"/>
    <m/>
    <s v="MKI"/>
  </r>
  <r>
    <s v="&quot;KRDRVFUMKISP&quot;"/>
    <s v="&quot;미니코스피200 선물 스프레드&quot;"/>
    <s v="FOTYPE_FU_MKISP"/>
    <s v="FOTYPE_FU_MKISP(&quot;KRDRVFUMKISP&quot;,&quot;미니코스피200 선물 스프레드&quot;),"/>
    <x v="11"/>
    <s v="선물"/>
    <s v="스프레드"/>
    <s v="MKI"/>
  </r>
  <r>
    <s v="&quot;KRDRVFUS11&quot;"/>
    <s v="&quot;삼성전자 선물&quot;"/>
    <s v="FOTYPE_FU_S11"/>
    <s v="FOTYPE_FU_S11(&quot;KRDRVFUS11&quot;,&quot;삼성전자 선물&quot;),"/>
    <x v="12"/>
    <s v="선물"/>
    <m/>
    <s v="S11"/>
  </r>
  <r>
    <s v="&quot;KRDRVFUS11SP&quot;"/>
    <s v="&quot;삼성전자 선물 스프레드&quot;"/>
    <s v="FOTYPE_FU_S11SP"/>
    <s v="FOTYPE_FU_S11SP(&quot;KRDRVFUS11SP&quot;,&quot;삼성전자 선물 스프레드&quot;),"/>
    <x v="12"/>
    <s v="선물"/>
    <s v="스프레드"/>
    <s v="S11"/>
  </r>
  <r>
    <s v="&quot;KRDRVFUS12&quot;"/>
    <s v="&quot;SK텔레콤 선물&quot;"/>
    <s v="FOTYPE_FU_S12"/>
    <s v="FOTYPE_FU_S12(&quot;KRDRVFUS12&quot;,&quot;SK텔레콤 선물&quot;),"/>
    <x v="13"/>
    <s v="선물"/>
    <m/>
    <s v="S12"/>
  </r>
  <r>
    <s v="&quot;KRDRVFUS12SP&quot;"/>
    <s v="&quot;SK텔레콤 선물 스프레드&quot;"/>
    <s v="FOTYPE_FU_S12SP"/>
    <s v="FOTYPE_FU_S12SP(&quot;KRDRVFUS12SP&quot;,&quot;SK텔레콤 선물 스프레드&quot;),"/>
    <x v="13"/>
    <s v="선물"/>
    <s v="스프레드"/>
    <s v="S12"/>
  </r>
  <r>
    <s v="&quot;KRDRVFUS13&quot;"/>
    <s v="&quot;POSCO 선물&quot;"/>
    <s v="FOTYPE_FU_S13"/>
    <s v="FOTYPE_FU_S13(&quot;KRDRVFUS13&quot;,&quot;POSCO 선물&quot;),"/>
    <x v="14"/>
    <s v="선물"/>
    <m/>
    <s v="S13"/>
  </r>
  <r>
    <s v="&quot;KRDRVFUS13SP&quot;"/>
    <s v="&quot;POSCO 선물 스프레드&quot;"/>
    <s v="FOTYPE_FU_S13SP"/>
    <s v="FOTYPE_FU_S13SP(&quot;KRDRVFUS13SP&quot;,&quot;POSCO 선물 스프레드&quot;),"/>
    <x v="14"/>
    <s v="선물"/>
    <s v="스프레드"/>
    <s v="S13"/>
  </r>
  <r>
    <s v="&quot;KRDRVFUS14&quot;"/>
    <s v="&quot;KT 선물&quot;"/>
    <s v="FOTYPE_FU_S14"/>
    <s v="FOTYPE_FU_S14(&quot;KRDRVFUS14&quot;,&quot;KT 선물&quot;),"/>
    <x v="15"/>
    <s v="선물"/>
    <m/>
    <s v="S14"/>
  </r>
  <r>
    <s v="&quot;KRDRVFUS14SP&quot;"/>
    <s v="&quot;KT 선물 스프레드&quot;"/>
    <s v="FOTYPE_FU_S14SP"/>
    <s v="FOTYPE_FU_S14SP(&quot;KRDRVFUS14SP&quot;,&quot;KT 선물 스프레드&quot;),"/>
    <x v="15"/>
    <s v="선물"/>
    <s v="스프레드"/>
    <s v="S14"/>
  </r>
  <r>
    <s v="&quot;KRDRVFUS15&quot;"/>
    <s v="&quot;한국전력 선물&quot;"/>
    <s v="FOTYPE_FU_S15"/>
    <s v="FOTYPE_FU_S15(&quot;KRDRVFUS15&quot;,&quot;한국전력 선물&quot;),"/>
    <x v="16"/>
    <s v="선물"/>
    <m/>
    <s v="S15"/>
  </r>
  <r>
    <s v="&quot;KRDRVFUS15SP&quot;"/>
    <s v="&quot;한국전력 선물 스프레드&quot;"/>
    <s v="FOTYPE_FU_S15SP"/>
    <s v="FOTYPE_FU_S15SP(&quot;KRDRVFUS15SP&quot;,&quot;한국전력 선물 스프레드&quot;),"/>
    <x v="16"/>
    <s v="선물"/>
    <s v="스프레드"/>
    <s v="S15"/>
  </r>
  <r>
    <s v="&quot;KRDRVFUS16&quot;"/>
    <s v="&quot;현대차 선물&quot;"/>
    <s v="FOTYPE_FU_S16"/>
    <s v="FOTYPE_FU_S16(&quot;KRDRVFUS16&quot;,&quot;현대차 선물&quot;),"/>
    <x v="17"/>
    <s v="선물"/>
    <m/>
    <s v="S16"/>
  </r>
  <r>
    <s v="&quot;KRDRVFUS16SP&quot;"/>
    <s v="&quot;현대차 선물 스프레드&quot;"/>
    <s v="FOTYPE_FU_S16SP"/>
    <s v="FOTYPE_FU_S16SP(&quot;KRDRVFUS16SP&quot;,&quot;현대차 선물 스프레드&quot;),"/>
    <x v="17"/>
    <s v="선물"/>
    <s v="스프레드"/>
    <s v="S16"/>
  </r>
  <r>
    <s v="&quot;KRDRVFUS17&quot;"/>
    <s v="&quot;삼성증권 선물&quot;"/>
    <s v="FOTYPE_FU_S17"/>
    <s v="FOTYPE_FU_S17(&quot;KRDRVFUS17&quot;,&quot;삼성증권 선물&quot;),"/>
    <x v="18"/>
    <s v="선물"/>
    <m/>
    <s v="S17"/>
  </r>
  <r>
    <s v="&quot;KRDRVFUS17SP&quot;"/>
    <s v="&quot;삼성증권 선물 스프레드&quot;"/>
    <s v="FOTYPE_FU_S17SP"/>
    <s v="FOTYPE_FU_S17SP(&quot;KRDRVFUS17SP&quot;,&quot;삼성증권 선물 스프레드&quot;),"/>
    <x v="18"/>
    <s v="선물"/>
    <s v="스프레드"/>
    <s v="S17"/>
  </r>
  <r>
    <s v="&quot;KRDRVFUS18&quot;"/>
    <s v="&quot;신한지주 선물&quot;"/>
    <s v="FOTYPE_FU_S18"/>
    <s v="FOTYPE_FU_S18(&quot;KRDRVFUS18&quot;,&quot;신한지주 선물&quot;),"/>
    <x v="19"/>
    <s v="선물"/>
    <m/>
    <s v="S18"/>
  </r>
  <r>
    <s v="&quot;KRDRVFUS18SP&quot;"/>
    <s v="&quot;신한지주 선물 스프레드&quot;"/>
    <s v="FOTYPE_FU_S18SP"/>
    <s v="FOTYPE_FU_S18SP(&quot;KRDRVFUS18SP&quot;,&quot;신한지주 선물 스프레드&quot;),"/>
    <x v="19"/>
    <s v="선물"/>
    <s v="스프레드"/>
    <s v="S18"/>
  </r>
  <r>
    <s v="&quot;KRDRVFUS19&quot;"/>
    <s v="&quot;기아차 선물&quot;"/>
    <s v="FOTYPE_FU_S19"/>
    <s v="FOTYPE_FU_S19(&quot;KRDRVFUS19&quot;,&quot;기아차 선물&quot;),"/>
    <x v="20"/>
    <s v="선물"/>
    <m/>
    <s v="S19"/>
  </r>
  <r>
    <s v="&quot;KRDRVFUS19SP&quot;"/>
    <s v="&quot;기아차 선물 스프레드&quot;"/>
    <s v="FOTYPE_FU_S19SP"/>
    <s v="FOTYPE_FU_S19SP(&quot;KRDRVFUS19SP&quot;,&quot;기아차 선물 스프레드&quot;),"/>
    <x v="20"/>
    <s v="선물"/>
    <s v="스프레드"/>
    <s v="S19"/>
  </r>
  <r>
    <s v="&quot;KRDRVFUS20&quot;"/>
    <s v="&quot;현대모비스 선물&quot;"/>
    <s v="FOTYPE_FU_S20"/>
    <s v="FOTYPE_FU_S20(&quot;KRDRVFUS20&quot;,&quot;현대모비스 선물&quot;),"/>
    <x v="21"/>
    <s v="선물"/>
    <m/>
    <s v="S20"/>
  </r>
  <r>
    <s v="&quot;KRDRVFUS20SP&quot;"/>
    <s v="&quot;현대모비스 선물 스프레드&quot;"/>
    <s v="FOTYPE_FU_S20SP"/>
    <s v="FOTYPE_FU_S20SP(&quot;KRDRVFUS20SP&quot;,&quot;현대모비스 선물 스프레드&quot;),"/>
    <x v="21"/>
    <s v="선물"/>
    <s v="스프레드"/>
    <s v="S20"/>
  </r>
  <r>
    <s v="&quot;KRDRVFUS22&quot;"/>
    <s v="&quot;삼성SDI 선물&quot;"/>
    <s v="FOTYPE_FU_S22"/>
    <s v="FOTYPE_FU_S22(&quot;KRDRVFUS22&quot;,&quot;삼성SDI 선물&quot;),"/>
    <x v="22"/>
    <s v="선물"/>
    <m/>
    <s v="S22"/>
  </r>
  <r>
    <s v="&quot;KRDRVFUS22SP&quot;"/>
    <s v="&quot;삼성SDI 선물 스프레드&quot;"/>
    <s v="FOTYPE_FU_S22SP"/>
    <s v="FOTYPE_FU_S22SP(&quot;KRDRVFUS22SP&quot;,&quot;삼성SDI 선물 스프레드&quot;),"/>
    <x v="22"/>
    <s v="선물"/>
    <s v="스프레드"/>
    <s v="S22"/>
  </r>
  <r>
    <s v="&quot;KRDRVFUS23&quot;"/>
    <s v="&quot;삼성전기 선물&quot;"/>
    <s v="FOTYPE_FU_S23"/>
    <s v="FOTYPE_FU_S23(&quot;KRDRVFUS23&quot;,&quot;삼성전기 선물&quot;),"/>
    <x v="23"/>
    <s v="선물"/>
    <m/>
    <s v="S23"/>
  </r>
  <r>
    <s v="&quot;KRDRVFUS23SP&quot;"/>
    <s v="&quot;삼성전기 선물 스프레드&quot;"/>
    <s v="FOTYPE_FU_S23SP"/>
    <s v="FOTYPE_FU_S23SP(&quot;KRDRVFUS23SP&quot;,&quot;삼성전기 선물 스프레드&quot;),"/>
    <x v="23"/>
    <s v="선물"/>
    <s v="스프레드"/>
    <s v="S23"/>
  </r>
  <r>
    <s v="&quot;KRDRVFUS24&quot;"/>
    <s v="&quot;LG전자 선물&quot;"/>
    <s v="FOTYPE_FU_S24"/>
    <s v="FOTYPE_FU_S24(&quot;KRDRVFUS24&quot;,&quot;LG전자 선물&quot;),"/>
    <x v="24"/>
    <s v="선물"/>
    <m/>
    <s v="S24"/>
  </r>
  <r>
    <s v="&quot;KRDRVFUS24SP&quot;"/>
    <s v="&quot;LG전자 선물 스프레드&quot;"/>
    <s v="FOTYPE_FU_S24SP"/>
    <s v="FOTYPE_FU_S24SP(&quot;KRDRVFUS24SP&quot;,&quot;LG전자 선물 스프레드&quot;),"/>
    <x v="24"/>
    <s v="선물"/>
    <s v="스프레드"/>
    <s v="S24"/>
  </r>
  <r>
    <s v="&quot;KRDRVFUS28&quot;"/>
    <s v="&quot;한국가스 선물&quot;"/>
    <s v="FOTYPE_FU_S28"/>
    <s v="FOTYPE_FU_S28(&quot;KRDRVFUS28&quot;,&quot;한국가스 선물&quot;),"/>
    <x v="25"/>
    <s v="선물"/>
    <m/>
    <s v="S28"/>
  </r>
  <r>
    <s v="&quot;KRDRVFUS28SP&quot;"/>
    <s v="&quot;한국가스 선물 스프레드&quot;"/>
    <s v="FOTYPE_FU_S28SP"/>
    <s v="FOTYPE_FU_S28SP(&quot;KRDRVFUS28SP&quot;,&quot;한국가스 선물 스프레드&quot;),"/>
    <x v="25"/>
    <s v="선물"/>
    <s v="스프레드"/>
    <s v="S28"/>
  </r>
  <r>
    <s v="&quot;KRDRVFUS32&quot;"/>
    <s v="&quot;현대제철 선물&quot;"/>
    <s v="FOTYPE_FU_S32"/>
    <s v="FOTYPE_FU_S32(&quot;KRDRVFUS32&quot;,&quot;현대제철 선물&quot;),"/>
    <x v="26"/>
    <s v="선물"/>
    <m/>
    <s v="S32"/>
  </r>
  <r>
    <s v="&quot;KRDRVFUS32SP&quot;"/>
    <s v="&quot;현대제철 선물 스프레드&quot;"/>
    <s v="FOTYPE_FU_S32SP"/>
    <s v="FOTYPE_FU_S32SP(&quot;KRDRVFUS32SP&quot;,&quot;현대제철 선물 스프레드&quot;),"/>
    <x v="26"/>
    <s v="선물"/>
    <s v="스프레드"/>
    <s v="S32"/>
  </r>
  <r>
    <s v="&quot;KRDRVFUS34&quot;"/>
    <s v="&quot;LG 선물&quot;"/>
    <s v="FOTYPE_FU_S34"/>
    <s v="FOTYPE_FU_S34(&quot;KRDRVFUS34&quot;,&quot;LG 선물&quot;),"/>
    <x v="27"/>
    <s v="선물"/>
    <m/>
    <s v="S34"/>
  </r>
  <r>
    <s v="&quot;KRDRVFUS34SP&quot;"/>
    <s v="&quot;LG 선물 스프레드&quot;"/>
    <s v="FOTYPE_FU_S34SP"/>
    <s v="FOTYPE_FU_S34SP(&quot;KRDRVFUS34SP&quot;,&quot;LG 선물 스프레드&quot;),"/>
    <x v="27"/>
    <s v="선물"/>
    <s v="스프레드"/>
    <s v="S34"/>
  </r>
  <r>
    <s v="&quot;KRDRVFUS35&quot;"/>
    <s v="&quot;GS 선물&quot;"/>
    <s v="FOTYPE_FU_S35"/>
    <s v="FOTYPE_FU_S35(&quot;KRDRVFUS35&quot;,&quot;GS 선물&quot;),"/>
    <x v="28"/>
    <s v="선물"/>
    <m/>
    <s v="S35"/>
  </r>
  <r>
    <s v="&quot;KRDRVFUS35SP&quot;"/>
    <s v="&quot;GS 선물 스프레드&quot;"/>
    <s v="FOTYPE_FU_S35SP"/>
    <s v="FOTYPE_FU_S35SP(&quot;KRDRVFUS35SP&quot;,&quot;GS 선물 스프레드&quot;),"/>
    <x v="28"/>
    <s v="선물"/>
    <s v="스프레드"/>
    <s v="S35"/>
  </r>
  <r>
    <s v="&quot;KRDRVFUS36&quot;"/>
    <s v="&quot;케이티앤지 선물&quot;"/>
    <s v="FOTYPE_FU_S36"/>
    <s v="FOTYPE_FU_S36(&quot;KRDRVFUS36&quot;,&quot;케이티앤지 선물&quot;),"/>
    <x v="29"/>
    <s v="선물"/>
    <m/>
    <s v="S36"/>
  </r>
  <r>
    <s v="&quot;KRDRVFUS36SP&quot;"/>
    <s v="&quot;케이티앤지 선물 스프레드&quot;"/>
    <s v="FOTYPE_FU_S36SP"/>
    <s v="FOTYPE_FU_S36SP(&quot;KRDRVFUS36SP&quot;,&quot;케이티앤지 선물 스프레드&quot;),"/>
    <x v="29"/>
    <s v="선물"/>
    <s v="스프레드"/>
    <s v="S36"/>
  </r>
  <r>
    <s v="&quot;KRDRVFUS39&quot;"/>
    <s v="&quot;현대중공업 선물&quot;"/>
    <s v="FOTYPE_FU_S39"/>
    <s v="FOTYPE_FU_S39(&quot;KRDRVFUS39&quot;,&quot;현대중공업 선물&quot;),"/>
    <x v="30"/>
    <s v="선물"/>
    <m/>
    <s v="S39"/>
  </r>
  <r>
    <s v="&quot;KRDRVFUS39SP&quot;"/>
    <s v="&quot;현대중공업 선물 스프레드&quot;"/>
    <s v="FOTYPE_FU_S39SP"/>
    <s v="FOTYPE_FU_S39SP(&quot;KRDRVFUS39SP&quot;,&quot;현대중공업 선물 스프레드&quot;),"/>
    <x v="30"/>
    <s v="선물"/>
    <s v="스프레드"/>
    <s v="S39"/>
  </r>
  <r>
    <s v="&quot;KRDRVFUS40&quot;"/>
    <s v="&quot;하나금융지주 선물&quot;"/>
    <s v="FOTYPE_FU_S40"/>
    <s v="FOTYPE_FU_S40(&quot;KRDRVFUS40&quot;,&quot;하나금융지주 선물&quot;),"/>
    <x v="31"/>
    <s v="선물"/>
    <m/>
    <s v="S40"/>
  </r>
  <r>
    <s v="&quot;KRDRVFUS40SP&quot;"/>
    <s v="&quot;하나금융지주 선물 스프레드&quot;"/>
    <s v="FOTYPE_FU_S40SP"/>
    <s v="FOTYPE_FU_S40SP(&quot;KRDRVFUS40SP&quot;,&quot;하나금융지주 선물 스프레드&quot;),"/>
    <x v="31"/>
    <s v="선물"/>
    <s v="스프레드"/>
    <s v="S40"/>
  </r>
  <r>
    <s v="&quot;KRDRVFUS41&quot;"/>
    <s v="&quot;SK이노베이션 선물&quot;"/>
    <s v="FOTYPE_FU_S41"/>
    <s v="FOTYPE_FU_S41(&quot;KRDRVFUS41&quot;,&quot;SK이노베이션 선물&quot;),"/>
    <x v="32"/>
    <s v="선물"/>
    <m/>
    <s v="S41"/>
  </r>
  <r>
    <s v="&quot;KRDRVFUS41SP&quot;"/>
    <s v="&quot;SK이노베이션 선물 스프레드&quot;"/>
    <s v="FOTYPE_FU_S41SP"/>
    <s v="FOTYPE_FU_S41SP(&quot;KRDRVFUS41SP&quot;,&quot;SK이노베이션 선물 스프레드&quot;),"/>
    <x v="32"/>
    <s v="선물"/>
    <s v="스프레드"/>
    <s v="S41"/>
  </r>
  <r>
    <s v="&quot;KRDRVFUS42&quot;"/>
    <s v="&quot;CJ 선물&quot;"/>
    <s v="FOTYPE_FU_S42"/>
    <s v="FOTYPE_FU_S42(&quot;KRDRVFUS42&quot;,&quot;CJ 선물&quot;),"/>
    <x v="33"/>
    <s v="선물"/>
    <m/>
    <s v="S42"/>
  </r>
  <r>
    <s v="&quot;KRDRVFUS42SP&quot;"/>
    <s v="&quot;CJ 선물 스프레드&quot;"/>
    <s v="FOTYPE_FU_S42SP"/>
    <s v="FOTYPE_FU_S42SP(&quot;KRDRVFUS42SP&quot;,&quot;CJ 선물 스프레드&quot;),"/>
    <x v="33"/>
    <s v="선물"/>
    <s v="스프레드"/>
    <s v="S42"/>
  </r>
  <r>
    <s v="&quot;KRDRVFUS45&quot;"/>
    <s v="&quot;LG디스플레이 선물&quot;"/>
    <s v="FOTYPE_FU_S45"/>
    <s v="FOTYPE_FU_S45(&quot;KRDRVFUS45&quot;,&quot;LG디스플레이 선물&quot;),"/>
    <x v="34"/>
    <s v="선물"/>
    <m/>
    <s v="S45"/>
  </r>
  <r>
    <s v="&quot;KRDRVFUS45SP&quot;"/>
    <s v="&quot;LG디스플레이 선물 스프레드&quot;"/>
    <s v="FOTYPE_FU_S45SP"/>
    <s v="FOTYPE_FU_S45SP(&quot;KRDRVFUS45SP&quot;,&quot;LG디스플레이 선물 스프레드&quot;),"/>
    <x v="34"/>
    <s v="선물"/>
    <s v="스프레드"/>
    <s v="S45"/>
  </r>
  <r>
    <s v="&quot;KRDRVFUS46&quot;"/>
    <s v="&quot;KB금융 선물&quot;"/>
    <s v="FOTYPE_FU_S46"/>
    <s v="FOTYPE_FU_S46(&quot;KRDRVFUS46&quot;,&quot;KB금융 선물&quot;),"/>
    <x v="35"/>
    <s v="선물"/>
    <m/>
    <s v="S46"/>
  </r>
  <r>
    <s v="&quot;KRDRVFUS46SP&quot;"/>
    <s v="&quot;KB금융 선물 스프레드&quot;"/>
    <s v="FOTYPE_FU_S46SP"/>
    <s v="FOTYPE_FU_S46SP(&quot;KRDRVFUS46SP&quot;,&quot;KB금융 선물 스프레드&quot;),"/>
    <x v="35"/>
    <s v="선물"/>
    <s v="스프레드"/>
    <s v="S46"/>
  </r>
  <r>
    <s v="&quot;KRDRVFUS47&quot;"/>
    <s v="&quot;LG화학 선물&quot;"/>
    <s v="FOTYPE_FU_S47"/>
    <s v="FOTYPE_FU_S47(&quot;KRDRVFUS47&quot;,&quot;LG화학 선물&quot;),"/>
    <x v="36"/>
    <s v="선물"/>
    <m/>
    <s v="S47"/>
  </r>
  <r>
    <s v="&quot;KRDRVFUS47SP&quot;"/>
    <s v="&quot;LG화학 선물 스프레드&quot;"/>
    <s v="FOTYPE_FU_S47SP"/>
    <s v="FOTYPE_FU_S47SP(&quot;KRDRVFUS47SP&quot;,&quot;LG화학 선물 스프레드&quot;),"/>
    <x v="36"/>
    <s v="선물"/>
    <s v="스프레드"/>
    <s v="S47"/>
  </r>
  <r>
    <s v="&quot;KRDRVFUS48&quot;"/>
    <s v="&quot;미래에셋대우 선물&quot;"/>
    <s v="FOTYPE_FU_S48"/>
    <s v="FOTYPE_FU_S48(&quot;KRDRVFUS48&quot;,&quot;미래에셋대우 선물&quot;),"/>
    <x v="37"/>
    <s v="선물"/>
    <m/>
    <s v="S48"/>
  </r>
  <r>
    <s v="&quot;KRDRVFUS48SP&quot;"/>
    <s v="&quot;미래에셋대우 선물 스프레드&quot;"/>
    <s v="FOTYPE_FU_S48SP"/>
    <s v="FOTYPE_FU_S48SP(&quot;KRDRVFUS48SP&quot;,&quot;미래에셋대우 선물 스프레드&quot;),"/>
    <x v="37"/>
    <s v="선물"/>
    <s v="스프레드"/>
    <s v="S48"/>
  </r>
  <r>
    <s v="&quot;KRDRVFUS49&quot;"/>
    <s v="&quot;두산인프라코어 선물&quot;"/>
    <s v="FOTYPE_FU_S49"/>
    <s v="FOTYPE_FU_S49(&quot;KRDRVFUS49&quot;,&quot;두산인프라코어 선물&quot;),"/>
    <x v="38"/>
    <s v="선물"/>
    <m/>
    <s v="S49"/>
  </r>
  <r>
    <s v="&quot;KRDRVFUS49SP&quot;"/>
    <s v="&quot;두산인프라코어 선물 스프레드&quot;"/>
    <s v="FOTYPE_FU_S49SP"/>
    <s v="FOTYPE_FU_S49SP(&quot;KRDRVFUS49SP&quot;,&quot;두산인프라코어 선물 스프레드&quot;),"/>
    <x v="38"/>
    <s v="선물"/>
    <s v="스프레드"/>
    <s v="S49"/>
  </r>
  <r>
    <s v="&quot;KRDRVFUS50&quot;"/>
    <s v="&quot;SK하이닉스 선물&quot;"/>
    <s v="FOTYPE_FU_S50"/>
    <s v="FOTYPE_FU_S50(&quot;KRDRVFUS50&quot;,&quot;SK하이닉스 선물&quot;),"/>
    <x v="39"/>
    <s v="선물"/>
    <m/>
    <s v="S50"/>
  </r>
  <r>
    <s v="&quot;KRDRVFUS50SP&quot;"/>
    <s v="&quot;SK하이닉스 선물 스프레드&quot;"/>
    <s v="FOTYPE_FU_S50SP"/>
    <s v="FOTYPE_FU_S50SP(&quot;KRDRVFUS50SP&quot;,&quot;SK하이닉스 선물 스프레드&quot;),"/>
    <x v="39"/>
    <s v="선물"/>
    <s v="스프레드"/>
    <s v="S50"/>
  </r>
  <r>
    <s v="&quot;KRDRVFUS51&quot;"/>
    <s v="&quot;GS건설 선물&quot;"/>
    <s v="FOTYPE_FU_S51"/>
    <s v="FOTYPE_FU_S51(&quot;KRDRVFUS51&quot;,&quot;GS건설 선물&quot;),"/>
    <x v="40"/>
    <s v="선물"/>
    <m/>
    <s v="S51"/>
  </r>
  <r>
    <s v="&quot;KRDRVFUS51SP&quot;"/>
    <s v="&quot;GS건설 선물 스프레드&quot;"/>
    <s v="FOTYPE_FU_S51SP"/>
    <s v="FOTYPE_FU_S51SP(&quot;KRDRVFUS51SP&quot;,&quot;GS건설 선물 스프레드&quot;),"/>
    <x v="40"/>
    <s v="선물"/>
    <s v="스프레드"/>
    <s v="S51"/>
  </r>
  <r>
    <s v="&quot;KRDRVFUS54&quot;"/>
    <s v="&quot;이마트 선물&quot;"/>
    <s v="FOTYPE_FU_S54"/>
    <s v="FOTYPE_FU_S54(&quot;KRDRVFUS54&quot;,&quot;이마트 선물&quot;),"/>
    <x v="41"/>
    <s v="선물"/>
    <m/>
    <s v="S54"/>
  </r>
  <r>
    <s v="&quot;KRDRVFUS54SP&quot;"/>
    <s v="&quot;이마트 선물 스프레드&quot;"/>
    <s v="FOTYPE_FU_S54SP"/>
    <s v="FOTYPE_FU_S54SP(&quot;KRDRVFUS54SP&quot;,&quot;이마트 선물 스프레드&quot;),"/>
    <x v="41"/>
    <s v="선물"/>
    <s v="스프레드"/>
    <s v="S54"/>
  </r>
  <r>
    <s v="&quot;KRDRVFUS55&quot;"/>
    <s v="&quot;한국타이어 선물&quot;"/>
    <s v="FOTYPE_FU_S55"/>
    <s v="FOTYPE_FU_S55(&quot;KRDRVFUS55&quot;,&quot;한국타이어 선물&quot;),"/>
    <x v="42"/>
    <s v="선물"/>
    <m/>
    <s v="S55"/>
  </r>
  <r>
    <s v="&quot;KRDRVFUS55SP&quot;"/>
    <s v="&quot;한국타이어 선물 스프레드&quot;"/>
    <s v="FOTYPE_FU_S55SP"/>
    <s v="FOTYPE_FU_S55SP(&quot;KRDRVFUS55SP&quot;,&quot;한국타이어 선물 스프레드&quot;),"/>
    <x v="42"/>
    <s v="선물"/>
    <s v="스프레드"/>
    <s v="S55"/>
  </r>
  <r>
    <s v="&quot;KRDRVFUS56&quot;"/>
    <s v="&quot;NAVER 선물&quot;"/>
    <s v="FOTYPE_FU_S56"/>
    <s v="FOTYPE_FU_S56(&quot;KRDRVFUS56&quot;,&quot;NAVER 선물&quot;),"/>
    <x v="43"/>
    <s v="선물"/>
    <m/>
    <s v="S56"/>
  </r>
  <r>
    <s v="&quot;KRDRVFUS56SP&quot;"/>
    <s v="&quot;NAVER 선물 스프레드&quot;"/>
    <s v="FOTYPE_FU_S56SP"/>
    <s v="FOTYPE_FU_S56SP(&quot;KRDRVFUS56SP&quot;,&quot;NAVER 선물 스프레드&quot;),"/>
    <x v="43"/>
    <s v="선물"/>
    <s v="스프레드"/>
    <s v="S56"/>
  </r>
  <r>
    <s v="&quot;KRDRVFUS57&quot;"/>
    <s v="&quot;대한항공 선물&quot;"/>
    <s v="FOTYPE_FU_S57"/>
    <s v="FOTYPE_FU_S57(&quot;KRDRVFUS57&quot;,&quot;대한항공 선물&quot;),"/>
    <x v="44"/>
    <s v="선물"/>
    <m/>
    <s v="S57"/>
  </r>
  <r>
    <s v="&quot;KRDRVFUS57SP&quot;"/>
    <s v="&quot;대한항공 선물 스프레드&quot;"/>
    <s v="FOTYPE_FU_S57SP"/>
    <s v="FOTYPE_FU_S57SP(&quot;KRDRVFUS57SP&quot;,&quot;대한항공 선물 스프레드&quot;),"/>
    <x v="44"/>
    <s v="선물"/>
    <s v="스프레드"/>
    <s v="S57"/>
  </r>
  <r>
    <s v="&quot;KRDRVFUSB0&quot;"/>
    <s v="&quot;LG유플러스 선물&quot;"/>
    <s v="FOTYPE_FU_SB0"/>
    <s v="FOTYPE_FU_SB0(&quot;KRDRVFUSB0&quot;,&quot;LG유플러스 선물&quot;),"/>
    <x v="45"/>
    <s v="선물"/>
    <m/>
    <s v="SB0"/>
  </r>
  <r>
    <s v="&quot;KRDRVFUSB0SP&quot;"/>
    <s v="&quot;LG유플러스 선물 스프레드&quot;"/>
    <s v="FOTYPE_FU_SB0SP"/>
    <s v="FOTYPE_FU_SB0SP(&quot;KRDRVFUSB0SP&quot;,&quot;LG유플러스 선물 스프레드&quot;),"/>
    <x v="45"/>
    <s v="선물"/>
    <s v="스프레드"/>
    <s v="SB0"/>
  </r>
  <r>
    <s v="&quot;KRDRVFUSB2&quot;"/>
    <s v="&quot;S-Oil 선물&quot;"/>
    <s v="FOTYPE_FU_SB2"/>
    <s v="FOTYPE_FU_SB2(&quot;KRDRVFUSB2&quot;,&quot;S-Oil 선물&quot;),"/>
    <x v="46"/>
    <s v="선물"/>
    <m/>
    <s v="SB2"/>
  </r>
  <r>
    <s v="&quot;KRDRVFUSB2SP&quot;"/>
    <s v="&quot;S-Oil 선물 스프레드&quot;"/>
    <s v="FOTYPE_FU_SB2SP"/>
    <s v="FOTYPE_FU_SB2SP(&quot;KRDRVFUSB2SP&quot;,&quot;S-Oil 선물 스프레드&quot;),"/>
    <x v="46"/>
    <s v="선물"/>
    <s v="스프레드"/>
    <s v="SB2"/>
  </r>
  <r>
    <s v="&quot;KRDRVFUSB3&quot;"/>
    <s v="&quot;고려아연 선물&quot;"/>
    <s v="FOTYPE_FU_SB3"/>
    <s v="FOTYPE_FU_SB3(&quot;KRDRVFUSB3&quot;,&quot;고려아연 선물&quot;),"/>
    <x v="47"/>
    <s v="선물"/>
    <m/>
    <s v="SB3"/>
  </r>
  <r>
    <s v="&quot;KRDRVFUSB3SP&quot;"/>
    <s v="&quot;고려아연 선물 스프레드&quot;"/>
    <s v="FOTYPE_FU_SB3SP"/>
    <s v="FOTYPE_FU_SB3SP(&quot;KRDRVFUSB3SP&quot;,&quot;고려아연 선물 스프레드&quot;),"/>
    <x v="47"/>
    <s v="선물"/>
    <s v="스프레드"/>
    <s v="SB3"/>
  </r>
  <r>
    <s v="&quot;KRDRVFUSB4&quot;"/>
    <s v="&quot;기업은행 선물&quot;"/>
    <s v="FOTYPE_FU_SB4"/>
    <s v="FOTYPE_FU_SB4(&quot;KRDRVFUSB4&quot;,&quot;기업은행 선물&quot;),"/>
    <x v="48"/>
    <s v="선물"/>
    <m/>
    <s v="SB4"/>
  </r>
  <r>
    <s v="&quot;KRDRVFUSB4SP&quot;"/>
    <s v="&quot;기업은행 선물 스프레드&quot;"/>
    <s v="FOTYPE_FU_SB4SP"/>
    <s v="FOTYPE_FU_SB4SP(&quot;KRDRVFUSB4SP&quot;,&quot;기업은행 선물 스프레드&quot;),"/>
    <x v="48"/>
    <s v="선물"/>
    <s v="스프레드"/>
    <s v="SB4"/>
  </r>
  <r>
    <s v="&quot;KRDRVFUSB5&quot;"/>
    <s v="&quot;대림산업 선물&quot;"/>
    <s v="FOTYPE_FU_SB5"/>
    <s v="FOTYPE_FU_SB5(&quot;KRDRVFUSB5&quot;,&quot;대림산업 선물&quot;),"/>
    <x v="49"/>
    <s v="선물"/>
    <m/>
    <s v="SB5"/>
  </r>
  <r>
    <s v="&quot;KRDRVFUSB5SP&quot;"/>
    <s v="&quot;대림산업 선물 스프레드&quot;"/>
    <s v="FOTYPE_FU_SB5SP"/>
    <s v="FOTYPE_FU_SB5SP(&quot;KRDRVFUSB5SP&quot;,&quot;대림산업 선물 스프레드&quot;),"/>
    <x v="49"/>
    <s v="선물"/>
    <s v="스프레드"/>
    <s v="SB5"/>
  </r>
  <r>
    <s v="&quot;KRDRVFUSB6&quot;"/>
    <s v="&quot;대상 선물&quot;"/>
    <s v="FOTYPE_FU_SB6"/>
    <s v="FOTYPE_FU_SB6(&quot;KRDRVFUSB6&quot;,&quot;대상 선물&quot;),"/>
    <x v="50"/>
    <s v="선물"/>
    <m/>
    <s v="SB6"/>
  </r>
  <r>
    <s v="&quot;KRDRVFUSB6SP&quot;"/>
    <s v="&quot;대상 선물 스프레드&quot;"/>
    <s v="FOTYPE_FU_SB6SP"/>
    <s v="FOTYPE_FU_SB6SP(&quot;KRDRVFUSB6SP&quot;,&quot;대상 선물 스프레드&quot;),"/>
    <x v="50"/>
    <s v="선물"/>
    <s v="스프레드"/>
    <s v="SB6"/>
  </r>
  <r>
    <s v="&quot;KRDRVFUSB7&quot;"/>
    <s v="&quot;포스코대우 선물&quot;"/>
    <s v="FOTYPE_FU_SB7"/>
    <s v="FOTYPE_FU_SB7(&quot;KRDRVFUSB7&quot;,&quot;포스코대우 선물&quot;),"/>
    <x v="51"/>
    <s v="선물"/>
    <m/>
    <s v="SB7"/>
  </r>
  <r>
    <s v="&quot;KRDRVFUSB7SP&quot;"/>
    <s v="&quot;포스코대우 선물 스프레드&quot;"/>
    <s v="FOTYPE_FU_SB7SP"/>
    <s v="FOTYPE_FU_SB7SP(&quot;KRDRVFUSB7SP&quot;,&quot;포스코대우 선물 스프레드&quot;),"/>
    <x v="51"/>
    <s v="선물"/>
    <s v="스프레드"/>
    <s v="SB7"/>
  </r>
  <r>
    <s v="&quot;KRDRVFUSB8&quot;"/>
    <s v="&quot;대우조선해양 선물&quot;"/>
    <s v="FOTYPE_FU_SB8"/>
    <s v="FOTYPE_FU_SB8(&quot;KRDRVFUSB8&quot;,&quot;대우조선해양 선물&quot;),"/>
    <x v="52"/>
    <s v="선물"/>
    <m/>
    <s v="SB8"/>
  </r>
  <r>
    <s v="&quot;KRDRVFUSB8SP&quot;"/>
    <s v="&quot;대우조선해양 선물 스프레드&quot;"/>
    <s v="FOTYPE_FU_SB8SP"/>
    <s v="FOTYPE_FU_SB8SP(&quot;KRDRVFUSB8SP&quot;,&quot;대우조선해양 선물 스프레드&quot;),"/>
    <x v="52"/>
    <s v="선물"/>
    <s v="스프레드"/>
    <s v="SB8"/>
  </r>
  <r>
    <s v="&quot;KRDRVFUSB9&quot;"/>
    <s v="&quot;두산중공업 선물&quot;"/>
    <s v="FOTYPE_FU_SB9"/>
    <s v="FOTYPE_FU_SB9(&quot;KRDRVFUSB9&quot;,&quot;두산중공업 선물&quot;),"/>
    <x v="53"/>
    <s v="선물"/>
    <m/>
    <s v="SB9"/>
  </r>
  <r>
    <s v="&quot;KRDRVFUSB9SP&quot;"/>
    <s v="&quot;두산중공업 선물 스프레드&quot;"/>
    <s v="FOTYPE_FU_SB9SP"/>
    <s v="FOTYPE_FU_SB9SP(&quot;KRDRVFUSB9SP&quot;,&quot;두산중공업 선물 스프레드&quot;),"/>
    <x v="53"/>
    <s v="선물"/>
    <s v="스프레드"/>
    <s v="SB9"/>
  </r>
  <r>
    <s v="&quot;KRDRVFUSBA&quot;"/>
    <s v="&quot;롯데쇼핑 선물&quot;"/>
    <s v="FOTYPE_FU_SBA"/>
    <s v="FOTYPE_FU_SBA(&quot;KRDRVFUSBA&quot;,&quot;롯데쇼핑 선물&quot;),"/>
    <x v="54"/>
    <s v="선물"/>
    <m/>
    <s v="SBA"/>
  </r>
  <r>
    <s v="&quot;KRDRVFUSBASP&quot;"/>
    <s v="&quot;롯데쇼핑 선물 스프레드&quot;"/>
    <s v="FOTYPE_FU_SBASP"/>
    <s v="FOTYPE_FU_SBASP(&quot;KRDRVFUSBASP&quot;,&quot;롯데쇼핑 선물 스프레드&quot;),"/>
    <x v="54"/>
    <s v="선물"/>
    <s v="스프레드"/>
    <s v="SBA"/>
  </r>
  <r>
    <s v="&quot;KRDRVFUSBB&quot;"/>
    <s v="&quot;롯데케미칼 선물&quot;"/>
    <s v="FOTYPE_FU_SBB"/>
    <s v="FOTYPE_FU_SBB(&quot;KRDRVFUSBB&quot;,&quot;롯데케미칼 선물&quot;),"/>
    <x v="55"/>
    <s v="선물"/>
    <m/>
    <s v="SBB"/>
  </r>
  <r>
    <s v="&quot;KRDRVFUSBBSP&quot;"/>
    <s v="&quot;롯데케미칼 선물 스프레드&quot;"/>
    <s v="FOTYPE_FU_SBBSP"/>
    <s v="FOTYPE_FU_SBBSP(&quot;KRDRVFUSBBSP&quot;,&quot;롯데케미칼 선물 스프레드&quot;),"/>
    <x v="55"/>
    <s v="선물"/>
    <s v="스프레드"/>
    <s v="SBB"/>
  </r>
  <r>
    <s v="&quot;KRDRVFUSBC&quot;"/>
    <s v="&quot;미래에셋증권 선물&quot;"/>
    <s v="FOTYPE_FU_SBC"/>
    <s v="FOTYPE_FU_SBC(&quot;KRDRVFUSBC&quot;,&quot;미래에셋증권 선물&quot;),"/>
    <x v="56"/>
    <s v="선물"/>
    <m/>
    <s v="SBC"/>
  </r>
  <r>
    <s v="&quot;KRDRVFUSBCSP&quot;"/>
    <s v="&quot;미래에셋증권 선물 스프레드&quot;"/>
    <s v="FOTYPE_FU_SBCSP"/>
    <s v="FOTYPE_FU_SBCSP(&quot;KRDRVFUSBCSP&quot;,&quot;미래에셋증권 선물 스프레드&quot;),"/>
    <x v="56"/>
    <s v="선물"/>
    <s v="스프레드"/>
    <s v="SBC"/>
  </r>
  <r>
    <s v="&quot;KRDRVFUSBD&quot;"/>
    <s v="&quot;삼성생명 선물&quot;"/>
    <s v="FOTYPE_FU_SBD"/>
    <s v="FOTYPE_FU_SBD(&quot;KRDRVFUSBD&quot;,&quot;삼성생명 선물&quot;),"/>
    <x v="57"/>
    <s v="선물"/>
    <m/>
    <s v="SBD"/>
  </r>
  <r>
    <s v="&quot;KRDRVFUSBDSP&quot;"/>
    <s v="&quot;삼성생명 선물 스프레드&quot;"/>
    <s v="FOTYPE_FU_SBDSP"/>
    <s v="FOTYPE_FU_SBDSP(&quot;KRDRVFUSBDSP&quot;,&quot;삼성생명 선물 스프레드&quot;),"/>
    <x v="57"/>
    <s v="선물"/>
    <s v="스프레드"/>
    <s v="SBD"/>
  </r>
  <r>
    <s v="&quot;KRDRVFUSBF&quot;"/>
    <s v="&quot;삼성중공업 선물&quot;"/>
    <s v="FOTYPE_FU_SBF"/>
    <s v="FOTYPE_FU_SBF(&quot;KRDRVFUSBF&quot;,&quot;삼성중공업 선물&quot;),"/>
    <x v="58"/>
    <s v="선물"/>
    <m/>
    <s v="SBF"/>
  </r>
  <r>
    <s v="&quot;KRDRVFUSBFSP&quot;"/>
    <s v="&quot;삼성중공업 선물 스프레드&quot;"/>
    <s v="FOTYPE_FU_SBFSP"/>
    <s v="FOTYPE_FU_SBFSP(&quot;KRDRVFUSBFSP&quot;,&quot;삼성중공업 선물 스프레드&quot;),"/>
    <x v="58"/>
    <s v="선물"/>
    <s v="스프레드"/>
    <s v="SBF"/>
  </r>
  <r>
    <s v="&quot;KRDRVFUSBG&quot;"/>
    <s v="&quot;삼성카드 선물&quot;"/>
    <s v="FOTYPE_FU_SBG"/>
    <s v="FOTYPE_FU_SBG(&quot;KRDRVFUSBG&quot;,&quot;삼성카드 선물&quot;),"/>
    <x v="59"/>
    <s v="선물"/>
    <m/>
    <s v="SBG"/>
  </r>
  <r>
    <s v="&quot;KRDRVFUSBGSP&quot;"/>
    <s v="&quot;삼성카드 선물 스프레드&quot;"/>
    <s v="FOTYPE_FU_SBGSP"/>
    <s v="FOTYPE_FU_SBGSP(&quot;KRDRVFUSBGSP&quot;,&quot;삼성카드 선물 스프레드&quot;),"/>
    <x v="59"/>
    <s v="선물"/>
    <s v="스프레드"/>
    <s v="SBG"/>
  </r>
  <r>
    <s v="&quot;KRDRVFUSBH&quot;"/>
    <s v="&quot;한화테크윈 선물&quot;"/>
    <s v="FOTYPE_FU_SBH"/>
    <s v="FOTYPE_FU_SBH(&quot;KRDRVFUSBH&quot;,&quot;한화테크윈 선물&quot;),"/>
    <x v="60"/>
    <s v="선물"/>
    <m/>
    <s v="SBH"/>
  </r>
  <r>
    <s v="&quot;KRDRVFUSBHSP&quot;"/>
    <s v="&quot;한화테크윈 선물 스프레드&quot;"/>
    <s v="FOTYPE_FU_SBHSP"/>
    <s v="FOTYPE_FU_SBHSP(&quot;KRDRVFUSBHSP&quot;,&quot;한화테크윈 선물 스프레드&quot;),"/>
    <x v="60"/>
    <s v="선물"/>
    <s v="스프레드"/>
    <s v="SBH"/>
  </r>
  <r>
    <s v="&quot;KRDRVFUSBJ&quot;"/>
    <s v="&quot;엔씨소프트 선물&quot;"/>
    <s v="FOTYPE_FU_SBJ"/>
    <s v="FOTYPE_FU_SBJ(&quot;KRDRVFUSBJ&quot;,&quot;엔씨소프트 선물&quot;),"/>
    <x v="61"/>
    <s v="선물"/>
    <m/>
    <s v="SBJ"/>
  </r>
  <r>
    <s v="&quot;KRDRVFUSBJSP&quot;"/>
    <s v="&quot;엔씨소프트 선물 스프레드&quot;"/>
    <s v="FOTYPE_FU_SBJSP"/>
    <s v="FOTYPE_FU_SBJSP(&quot;KRDRVFUSBJSP&quot;,&quot;엔씨소프트 선물 스프레드&quot;),"/>
    <x v="61"/>
    <s v="선물"/>
    <s v="스프레드"/>
    <s v="SBJ"/>
  </r>
  <r>
    <s v="&quot;KRDRVFUSBK&quot;"/>
    <s v="&quot;하이트진로 선물&quot;"/>
    <s v="FOTYPE_FU_SBK"/>
    <s v="FOTYPE_FU_SBK(&quot;KRDRVFUSBK&quot;,&quot;하이트진로 선물&quot;),"/>
    <x v="62"/>
    <s v="선물"/>
    <m/>
    <s v="SBK"/>
  </r>
  <r>
    <s v="&quot;KRDRVFUSBKSP&quot;"/>
    <s v="&quot;하이트진로 선물 스프레드&quot;"/>
    <s v="FOTYPE_FU_SBKSP"/>
    <s v="FOTYPE_FU_SBKSP(&quot;KRDRVFUSBKSP&quot;,&quot;하이트진로 선물 스프레드&quot;),"/>
    <x v="62"/>
    <s v="선물"/>
    <s v="스프레드"/>
    <s v="SBK"/>
  </r>
  <r>
    <s v="&quot;KRDRVFUSBL&quot;"/>
    <s v="&quot;한국금융지주 선물&quot;"/>
    <s v="FOTYPE_FU_SBL"/>
    <s v="FOTYPE_FU_SBL(&quot;KRDRVFUSBL&quot;,&quot;한국금융지주 선물&quot;),"/>
    <x v="63"/>
    <s v="선물"/>
    <m/>
    <s v="SBL"/>
  </r>
  <r>
    <s v="&quot;KRDRVFUSBLSP&quot;"/>
    <s v="&quot;한국금융지주 선물 스프레드&quot;"/>
    <s v="FOTYPE_FU_SBLSP"/>
    <s v="FOTYPE_FU_SBLSP(&quot;KRDRVFUSBLSP&quot;,&quot;한국금융지주 선물 스프레드&quot;),"/>
    <x v="63"/>
    <s v="선물"/>
    <s v="스프레드"/>
    <s v="SBL"/>
  </r>
  <r>
    <s v="&quot;KRDRVFUSBM&quot;"/>
    <s v="&quot;한국항공우주 선물&quot;"/>
    <s v="FOTYPE_FU_SBM"/>
    <s v="FOTYPE_FU_SBM(&quot;KRDRVFUSBM&quot;,&quot;한국항공우주 선물&quot;),"/>
    <x v="64"/>
    <s v="선물"/>
    <m/>
    <s v="SBM"/>
  </r>
  <r>
    <s v="&quot;KRDRVFUSBMSP&quot;"/>
    <s v="&quot;한국항공우주 선물 스프레드&quot;"/>
    <s v="FOTYPE_FU_SBMSP"/>
    <s v="FOTYPE_FU_SBMSP(&quot;KRDRVFUSBMSP&quot;,&quot;한국항공우주 선물 스프레드&quot;),"/>
    <x v="64"/>
    <s v="선물"/>
    <s v="스프레드"/>
    <s v="SBM"/>
  </r>
  <r>
    <s v="&quot;KRDRVFUSBN&quot;"/>
    <s v="&quot;현대건설 선물&quot;"/>
    <s v="FOTYPE_FU_SBN"/>
    <s v="FOTYPE_FU_SBN(&quot;KRDRVFUSBN&quot;,&quot;현대건설 선물&quot;),"/>
    <x v="65"/>
    <s v="선물"/>
    <m/>
    <s v="SBN"/>
  </r>
  <r>
    <s v="&quot;KRDRVFUSBNSP&quot;"/>
    <s v="&quot;현대건설 선물 스프레드&quot;"/>
    <s v="FOTYPE_FU_SBNSP"/>
    <s v="FOTYPE_FU_SBNSP(&quot;KRDRVFUSBNSP&quot;,&quot;현대건설 선물 스프레드&quot;),"/>
    <x v="65"/>
    <s v="선물"/>
    <s v="스프레드"/>
    <s v="SBN"/>
  </r>
  <r>
    <s v="&quot;KRDRVFUSBP&quot;"/>
    <s v="&quot;현대위아 선물&quot;"/>
    <s v="FOTYPE_FU_SBP"/>
    <s v="FOTYPE_FU_SBP(&quot;KRDRVFUSBP&quot;,&quot;현대위아 선물&quot;),"/>
    <x v="66"/>
    <s v="선물"/>
    <m/>
    <s v="SBP"/>
  </r>
  <r>
    <s v="&quot;KRDRVFUSBPSP&quot;"/>
    <s v="&quot;현대위아 선물 스프레드&quot;"/>
    <s v="FOTYPE_FU_SBPSP"/>
    <s v="FOTYPE_FU_SBPSP(&quot;KRDRVFUSBPSP&quot;,&quot;현대위아 선물 스프레드&quot;),"/>
    <x v="66"/>
    <s v="선물"/>
    <s v="스프레드"/>
    <s v="SBP"/>
  </r>
  <r>
    <s v="&quot;KRDRVFUSBQ&quot;"/>
    <s v="&quot;호텔신라 선물&quot;"/>
    <s v="FOTYPE_FU_SBQ"/>
    <s v="FOTYPE_FU_SBQ(&quot;KRDRVFUSBQ&quot;,&quot;호텔신라 선물&quot;),"/>
    <x v="67"/>
    <s v="선물"/>
    <m/>
    <s v="SBQ"/>
  </r>
  <r>
    <s v="&quot;KRDRVFUSBQSP&quot;"/>
    <s v="&quot;호텔신라 선물 스프레드&quot;"/>
    <s v="FOTYPE_FU_SBQSP"/>
    <s v="FOTYPE_FU_SBQSP(&quot;KRDRVFUSBQSP&quot;,&quot;호텔신라 선물 스프레드&quot;),"/>
    <x v="67"/>
    <s v="선물"/>
    <s v="스프레드"/>
    <s v="SBQ"/>
  </r>
  <r>
    <s v="&quot;KRDRVFUSBR&quot;"/>
    <s v="&quot;우리은행 선물&quot;"/>
    <s v="FOTYPE_FU_SBR"/>
    <s v="FOTYPE_FU_SBR(&quot;KRDRVFUSBR&quot;,&quot;우리은행 선물&quot;),"/>
    <x v="68"/>
    <s v="선물"/>
    <m/>
    <s v="SBR"/>
  </r>
  <r>
    <s v="&quot;KRDRVFUSBRSP&quot;"/>
    <s v="&quot;우리은행 선물 스프레드&quot;"/>
    <s v="FOTYPE_FU_SBRSP"/>
    <s v="FOTYPE_FU_SBRSP(&quot;KRDRVFUSBRSP&quot;,&quot;우리은행 선물 스프레드&quot;),"/>
    <x v="68"/>
    <s v="선물"/>
    <s v="스프레드"/>
    <s v="SBR"/>
  </r>
  <r>
    <s v="&quot;KRDRVFUSBS&quot;"/>
    <s v="&quot;강원랜드 선물&quot;"/>
    <s v="FOTYPE_FU_SBS"/>
    <s v="FOTYPE_FU_SBS(&quot;KRDRVFUSBS&quot;,&quot;강원랜드 선물&quot;),"/>
    <x v="69"/>
    <s v="선물"/>
    <m/>
    <s v="SBS"/>
  </r>
  <r>
    <s v="&quot;KRDRVFUSBSSP&quot;"/>
    <s v="&quot;강원랜드 선물 스프레드&quot;"/>
    <s v="FOTYPE_FU_SBSSP"/>
    <s v="FOTYPE_FU_SBSSP(&quot;KRDRVFUSBSSP&quot;,&quot;강원랜드 선물 스프레드&quot;),"/>
    <x v="69"/>
    <s v="선물"/>
    <s v="스프레드"/>
    <s v="SBS"/>
  </r>
  <r>
    <s v="&quot;KRDRVFUSBT&quot;"/>
    <s v="&quot;BNK금융지주 선물&quot;"/>
    <s v="FOTYPE_FU_SBT"/>
    <s v="FOTYPE_FU_SBT(&quot;KRDRVFUSBT&quot;,&quot;BNK금융지주 선물&quot;),"/>
    <x v="70"/>
    <s v="선물"/>
    <m/>
    <s v="SBT"/>
  </r>
  <r>
    <s v="&quot;KRDRVFUSBTSP&quot;"/>
    <s v="&quot;BNK금융지주 선물 스프레드&quot;"/>
    <s v="FOTYPE_FU_SBTSP"/>
    <s v="FOTYPE_FU_SBTSP(&quot;KRDRVFUSBTSP&quot;,&quot;BNK금융지주 선물 스프레드&quot;),"/>
    <x v="70"/>
    <s v="선물"/>
    <s v="스프레드"/>
    <s v="SBT"/>
  </r>
  <r>
    <s v="&quot;KRDRVFUSBV&quot;"/>
    <s v="&quot;DGB금융지주 선물&quot;"/>
    <s v="FOTYPE_FU_SBV"/>
    <s v="FOTYPE_FU_SBV(&quot;KRDRVFUSBV&quot;,&quot;DGB금융지주 선물&quot;),"/>
    <x v="71"/>
    <s v="선물"/>
    <m/>
    <s v="SBV"/>
  </r>
  <r>
    <s v="&quot;KRDRVFUSBVSP&quot;"/>
    <s v="&quot;DGB금융지주 선물 스프레드&quot;"/>
    <s v="FOTYPE_FU_SBVSP"/>
    <s v="FOTYPE_FU_SBVSP(&quot;KRDRVFUSBVSP&quot;,&quot;DGB금융지주 선물 스프레드&quot;),"/>
    <x v="71"/>
    <s v="선물"/>
    <s v="스프레드"/>
    <s v="SBV"/>
  </r>
  <r>
    <s v="&quot;KRDRVFUSBW&quot;"/>
    <s v="&quot;GKL 선물&quot;"/>
    <s v="FOTYPE_FU_SBW"/>
    <s v="FOTYPE_FU_SBW(&quot;KRDRVFUSBW&quot;,&quot;GKL 선물&quot;),"/>
    <x v="72"/>
    <s v="선물"/>
    <m/>
    <s v="SBW"/>
  </r>
  <r>
    <s v="&quot;KRDRVFUSBWSP&quot;"/>
    <s v="&quot;GKL 선물 스프레드&quot;"/>
    <s v="FOTYPE_FU_SBWSP"/>
    <s v="FOTYPE_FU_SBWSP(&quot;KRDRVFUSBWSP&quot;,&quot;GKL 선물 스프레드&quot;),"/>
    <x v="72"/>
    <s v="선물"/>
    <s v="스프레드"/>
    <s v="SBW"/>
  </r>
  <r>
    <s v="&quot;KRDRVFUSBX&quot;"/>
    <s v="&quot;LG상사 선물&quot;"/>
    <s v="FOTYPE_FU_SBX"/>
    <s v="FOTYPE_FU_SBX(&quot;KRDRVFUSBX&quot;,&quot;LG상사 선물&quot;),"/>
    <x v="73"/>
    <s v="선물"/>
    <m/>
    <s v="SBX"/>
  </r>
  <r>
    <s v="&quot;KRDRVFUSBXSP&quot;"/>
    <s v="&quot;LG상사 선물 스프레드&quot;"/>
    <s v="FOTYPE_FU_SBXSP"/>
    <s v="FOTYPE_FU_SBXSP(&quot;KRDRVFUSBXSP&quot;,&quot;LG상사 선물 스프레드&quot;),"/>
    <x v="73"/>
    <s v="선물"/>
    <s v="스프레드"/>
    <s v="SBX"/>
  </r>
  <r>
    <s v="&quot;KRDRVFUSBY&quot;"/>
    <s v="&quot;LG이노텍 선물&quot;"/>
    <s v="FOTYPE_FU_SBY"/>
    <s v="FOTYPE_FU_SBY(&quot;KRDRVFUSBY&quot;,&quot;LG이노텍 선물&quot;),"/>
    <x v="74"/>
    <s v="선물"/>
    <m/>
    <s v="SBY"/>
  </r>
  <r>
    <s v="&quot;KRDRVFUSBYSP&quot;"/>
    <s v="&quot;LG이노텍 선물 스프레드&quot;"/>
    <s v="FOTYPE_FU_SBYSP"/>
    <s v="FOTYPE_FU_SBYSP(&quot;KRDRVFUSBYSP&quot;,&quot;LG이노텍 선물 스프레드&quot;),"/>
    <x v="74"/>
    <s v="선물"/>
    <s v="스프레드"/>
    <s v="SBY"/>
  </r>
  <r>
    <s v="&quot;KRDRVFUSBZ&quot;"/>
    <s v="&quot;NH투자증권 선물&quot;"/>
    <s v="FOTYPE_FU_SBZ"/>
    <s v="FOTYPE_FU_SBZ(&quot;KRDRVFUSBZ&quot;,&quot;NH투자증권 선물&quot;),"/>
    <x v="75"/>
    <s v="선물"/>
    <m/>
    <s v="SBZ"/>
  </r>
  <r>
    <s v="&quot;KRDRVFUSBZSP&quot;"/>
    <s v="&quot;NH투자증권 선물 스프레드&quot;"/>
    <s v="FOTYPE_FU_SBZSP"/>
    <s v="FOTYPE_FU_SBZSP(&quot;KRDRVFUSBZSP&quot;,&quot;NH투자증권 선물 스프레드&quot;),"/>
    <x v="75"/>
    <s v="선물"/>
    <s v="스프레드"/>
    <s v="SBZ"/>
  </r>
  <r>
    <s v="&quot;KRDRVFUSC0&quot;"/>
    <s v="&quot;OCI 선물&quot;"/>
    <s v="FOTYPE_FU_SC0"/>
    <s v="FOTYPE_FU_SC0(&quot;KRDRVFUSC0&quot;,&quot;OCI 선물&quot;),"/>
    <x v="76"/>
    <s v="선물"/>
    <m/>
    <s v="SC0"/>
  </r>
  <r>
    <s v="&quot;KRDRVFUSC0SP&quot;"/>
    <s v="&quot;OCI 선물 스프레드&quot;"/>
    <s v="FOTYPE_FU_SC0SP"/>
    <s v="FOTYPE_FU_SC0SP(&quot;KRDRVFUSC0SP&quot;,&quot;OCI 선물 스프레드&quot;),"/>
    <x v="76"/>
    <s v="선물"/>
    <s v="스프레드"/>
    <s v="SC0"/>
  </r>
  <r>
    <s v="&quot;KRDRVFUSC1&quot;"/>
    <s v="&quot;SK 선물&quot;"/>
    <s v="FOTYPE_FU_SC1"/>
    <s v="FOTYPE_FU_SC1(&quot;KRDRVFUSC1&quot;,&quot;SK 선물&quot;),"/>
    <x v="77"/>
    <s v="선물"/>
    <m/>
    <s v="SC1"/>
  </r>
  <r>
    <s v="&quot;KRDRVFUSC1SP&quot;"/>
    <s v="&quot;SK 선물 스프레드&quot;"/>
    <s v="FOTYPE_FU_SC1SP"/>
    <s v="FOTYPE_FU_SC1SP(&quot;KRDRVFUSC1SP&quot;,&quot;SK 선물 스프레드&quot;),"/>
    <x v="77"/>
    <s v="선물"/>
    <s v="스프레드"/>
    <s v="SC1"/>
  </r>
  <r>
    <s v="&quot;KRDRVFUSC2&quot;"/>
    <s v="&quot;SK네트웍스 선물&quot;"/>
    <s v="FOTYPE_FU_SC2"/>
    <s v="FOTYPE_FU_SC2(&quot;KRDRVFUSC2&quot;,&quot;SK네트웍스 선물&quot;),"/>
    <x v="78"/>
    <s v="선물"/>
    <m/>
    <s v="SC2"/>
  </r>
  <r>
    <s v="&quot;KRDRVFUSC2SP&quot;"/>
    <s v="&quot;SK네트웍스 선물 스프레드&quot;"/>
    <s v="FOTYPE_FU_SC2SP"/>
    <s v="FOTYPE_FU_SC2SP(&quot;KRDRVFUSC2SP&quot;,&quot;SK네트웍스 선물 스프레드&quot;),"/>
    <x v="78"/>
    <s v="선물"/>
    <s v="스프레드"/>
    <s v="SC2"/>
  </r>
  <r>
    <s v="&quot;KRDRVFUSC3&quot;"/>
    <s v="&quot;금호석유 선물&quot;"/>
    <s v="FOTYPE_FU_SC3"/>
    <s v="FOTYPE_FU_SC3(&quot;KRDRVFUSC3&quot;,&quot;금호석유 선물&quot;),"/>
    <x v="79"/>
    <s v="선물"/>
    <m/>
    <s v="SC3"/>
  </r>
  <r>
    <s v="&quot;KRDRVFUSC3SP&quot;"/>
    <s v="&quot;금호석유 선물 스프레드&quot;"/>
    <s v="FOTYPE_FU_SC3SP"/>
    <s v="FOTYPE_FU_SC3SP(&quot;KRDRVFUSC3SP&quot;,&quot;금호석유 선물 스프레드&quot;),"/>
    <x v="79"/>
    <s v="선물"/>
    <s v="스프레드"/>
    <s v="SC3"/>
  </r>
  <r>
    <s v="&quot;KRDRVFUSC4&quot;"/>
    <s v="&quot;넥센타이어 선물&quot;"/>
    <s v="FOTYPE_FU_SC4"/>
    <s v="FOTYPE_FU_SC4(&quot;KRDRVFUSC4&quot;,&quot;넥센타이어 선물&quot;),"/>
    <x v="80"/>
    <s v="선물"/>
    <m/>
    <s v="SC4"/>
  </r>
  <r>
    <s v="&quot;KRDRVFUSC4SP&quot;"/>
    <s v="&quot;넥센타이어 선물 스프레드&quot;"/>
    <s v="FOTYPE_FU_SC4SP"/>
    <s v="FOTYPE_FU_SC4SP(&quot;KRDRVFUSC4SP&quot;,&quot;넥센타이어 선물 스프레드&quot;),"/>
    <x v="80"/>
    <s v="선물"/>
    <s v="스프레드"/>
    <s v="SC4"/>
  </r>
  <r>
    <s v="&quot;KRDRVFUSC5&quot;"/>
    <s v="&quot;삼성SDS 선물&quot;"/>
    <s v="FOTYPE_FU_SC5"/>
    <s v="FOTYPE_FU_SC5(&quot;KRDRVFUSC5&quot;,&quot;삼성SDS 선물&quot;),"/>
    <x v="81"/>
    <s v="선물"/>
    <m/>
    <s v="SC5"/>
  </r>
  <r>
    <s v="&quot;KRDRVFUSC5SP&quot;"/>
    <s v="&quot;삼성SDS 선물 스프레드&quot;"/>
    <s v="FOTYPE_FU_SC5SP"/>
    <s v="FOTYPE_FU_SC5SP(&quot;KRDRVFUSC5SP&quot;,&quot;삼성SDS 선물 스프레드&quot;),"/>
    <x v="81"/>
    <s v="선물"/>
    <s v="스프레드"/>
    <s v="SC5"/>
  </r>
  <r>
    <s v="&quot;KRDRVFUSC6&quot;"/>
    <s v="&quot;아모레퍼시픽 선물&quot;"/>
    <s v="FOTYPE_FU_SC6"/>
    <s v="FOTYPE_FU_SC6(&quot;KRDRVFUSC6&quot;,&quot;아모레퍼시픽 선물&quot;),"/>
    <x v="82"/>
    <s v="선물"/>
    <m/>
    <s v="SC6"/>
  </r>
  <r>
    <s v="&quot;KRDRVFUSC6SP&quot;"/>
    <s v="&quot;아모레퍼시픽 선물 스프레드&quot;"/>
    <s v="FOTYPE_FU_SC6SP"/>
    <s v="FOTYPE_FU_SC6SP(&quot;KRDRVFUSC6SP&quot;,&quot;아모레퍼시픽 선물 스프레드&quot;),"/>
    <x v="82"/>
    <s v="선물"/>
    <s v="스프레드"/>
    <s v="SC6"/>
  </r>
  <r>
    <s v="&quot;KRDRVFUSC7&quot;"/>
    <s v="&quot;제일기획 선물&quot;"/>
    <s v="FOTYPE_FU_SC7"/>
    <s v="FOTYPE_FU_SC7(&quot;KRDRVFUSC7&quot;,&quot;제일기획 선물&quot;),"/>
    <x v="83"/>
    <s v="선물"/>
    <m/>
    <s v="SC7"/>
  </r>
  <r>
    <s v="&quot;KRDRVFUSC7SP&quot;"/>
    <s v="&quot;제일기획 선물 스프레드&quot;"/>
    <s v="FOTYPE_FU_SC7SP"/>
    <s v="FOTYPE_FU_SC7SP(&quot;KRDRVFUSC7SP&quot;,&quot;제일기획 선물 스프레드&quot;),"/>
    <x v="83"/>
    <s v="선물"/>
    <s v="스프레드"/>
    <s v="SC7"/>
  </r>
  <r>
    <s v="&quot;KRDRVFUSC8&quot;"/>
    <s v="&quot;삼성물산 선물&quot;"/>
    <s v="FOTYPE_FU_SC8"/>
    <s v="FOTYPE_FU_SC8(&quot;KRDRVFUSC8&quot;,&quot;삼성물산 선물&quot;),"/>
    <x v="84"/>
    <s v="선물"/>
    <m/>
    <s v="SC8"/>
  </r>
  <r>
    <s v="&quot;KRDRVFUSC8SP&quot;"/>
    <s v="&quot;삼성물산 선물 스프레드&quot;"/>
    <s v="FOTYPE_FU_SC8SP"/>
    <s v="FOTYPE_FU_SC8SP(&quot;KRDRVFUSC8SP&quot;,&quot;삼성물산 선물 스프레드&quot;),"/>
    <x v="84"/>
    <s v="선물"/>
    <s v="스프레드"/>
    <s v="SC8"/>
  </r>
  <r>
    <s v="&quot;KRDRVFUSC9&quot;"/>
    <s v="&quot;한화 선물&quot;"/>
    <s v="FOTYPE_FU_SC9"/>
    <s v="FOTYPE_FU_SC9(&quot;KRDRVFUSC9&quot;,&quot;한화 선물&quot;),"/>
    <x v="85"/>
    <s v="선물"/>
    <m/>
    <s v="SC9"/>
  </r>
  <r>
    <s v="&quot;KRDRVFUSC9SP&quot;"/>
    <s v="&quot;한화 선물 스프레드&quot;"/>
    <s v="FOTYPE_FU_SC9SP"/>
    <s v="FOTYPE_FU_SC9SP(&quot;KRDRVFUSC9SP&quot;,&quot;한화 선물 스프레드&quot;),"/>
    <x v="85"/>
    <s v="선물"/>
    <s v="스프레드"/>
    <s v="SC9"/>
  </r>
  <r>
    <s v="&quot;KRDRVFUSCA&quot;"/>
    <s v="&quot;한화생명 선물&quot;"/>
    <s v="FOTYPE_FU_SCA"/>
    <s v="FOTYPE_FU_SCA(&quot;KRDRVFUSCA&quot;,&quot;한화생명 선물&quot;),"/>
    <x v="86"/>
    <s v="선물"/>
    <m/>
    <s v="SCA"/>
  </r>
  <r>
    <s v="&quot;KRDRVFUSCASP&quot;"/>
    <s v="&quot;한화생명 선물 스프레드&quot;"/>
    <s v="FOTYPE_FU_SCASP"/>
    <s v="FOTYPE_FU_SCASP(&quot;KRDRVFUSCASP&quot;,&quot;한화생명 선물 스프레드&quot;),"/>
    <x v="86"/>
    <s v="선물"/>
    <s v="스프레드"/>
    <s v="SCA"/>
  </r>
  <r>
    <s v="&quot;KRDRVFUSCB&quot;"/>
    <s v="&quot;한화케미칼 선물&quot;"/>
    <s v="FOTYPE_FU_SCB"/>
    <s v="FOTYPE_FU_SCB(&quot;KRDRVFUSCB&quot;,&quot;한화케미칼 선물&quot;),"/>
    <x v="87"/>
    <s v="선물"/>
    <m/>
    <s v="SCB"/>
  </r>
  <r>
    <s v="&quot;KRDRVFUSCBSP&quot;"/>
    <s v="&quot;한화케미칼 선물 스프레드&quot;"/>
    <s v="FOTYPE_FU_SCBSP"/>
    <s v="FOTYPE_FU_SCBSP(&quot;KRDRVFUSCBSP&quot;,&quot;한화케미칼 선물 스프레드&quot;),"/>
    <x v="87"/>
    <s v="선물"/>
    <s v="스프레드"/>
    <s v="SCB"/>
  </r>
  <r>
    <s v="&quot;KRDRVFUSCC&quot;"/>
    <s v="&quot;현대글로비스 선물&quot;"/>
    <s v="FOTYPE_FU_SCC"/>
    <s v="FOTYPE_FU_SCC(&quot;KRDRVFUSCC&quot;,&quot;현대글로비스 선물&quot;),"/>
    <x v="88"/>
    <s v="선물"/>
    <m/>
    <s v="SCC"/>
  </r>
  <r>
    <s v="&quot;KRDRVFUSCCSP&quot;"/>
    <s v="&quot;현대글로비스 선물 스프레드&quot;"/>
    <s v="FOTYPE_FU_SCCSP"/>
    <s v="FOTYPE_FU_SCCSP(&quot;KRDRVFUSCCSP&quot;,&quot;현대글로비스 선물 스프레드&quot;),"/>
    <x v="88"/>
    <s v="선물"/>
    <s v="스프레드"/>
    <s v="SCC"/>
  </r>
  <r>
    <s v="&quot;KRDRVFUSCD&quot;"/>
    <s v="&quot;현대미포조선 선물&quot;"/>
    <s v="FOTYPE_FU_SCD"/>
    <s v="FOTYPE_FU_SCD(&quot;KRDRVFUSCD&quot;,&quot;현대미포조선 선물&quot;),"/>
    <x v="89"/>
    <s v="선물"/>
    <m/>
    <s v="SCD"/>
  </r>
  <r>
    <s v="&quot;KRDRVFUSCDSP&quot;"/>
    <s v="&quot;현대미포조선 선물 스프레드&quot;"/>
    <s v="FOTYPE_FU_SCDSP"/>
    <s v="FOTYPE_FU_SCDSP(&quot;KRDRVFUSCDSP&quot;,&quot;현대미포조선 선물 스프레드&quot;),"/>
    <x v="89"/>
    <s v="선물"/>
    <s v="스프레드"/>
    <s v="SCD"/>
  </r>
  <r>
    <s v="&quot;KRDRVFUSCE&quot;"/>
    <s v="&quot;현대해상 선물&quot;"/>
    <s v="FOTYPE_FU_SCE"/>
    <s v="FOTYPE_FU_SCE(&quot;KRDRVFUSCE&quot;,&quot;현대해상 선물&quot;),"/>
    <x v="90"/>
    <s v="선물"/>
    <m/>
    <s v="SCE"/>
  </r>
  <r>
    <s v="&quot;KRDRVFUSCESP&quot;"/>
    <s v="&quot;현대해상 선물 스프레드&quot;"/>
    <s v="FOTYPE_FU_SCESP"/>
    <s v="FOTYPE_FU_SCESP(&quot;KRDRVFUSCESP&quot;,&quot;현대해상 선물 스프레드&quot;),"/>
    <x v="90"/>
    <s v="선물"/>
    <s v="스프레드"/>
    <s v="SCE"/>
  </r>
  <r>
    <s v="&quot;KRDRVFUSCF&quot;"/>
    <s v="&quot;카카오 선물&quot;"/>
    <s v="FOTYPE_FU_SCF"/>
    <s v="FOTYPE_FU_SCF(&quot;KRDRVFUSCF&quot;,&quot;카카오 선물&quot;),"/>
    <x v="91"/>
    <s v="선물"/>
    <m/>
    <s v="SCF"/>
  </r>
  <r>
    <s v="&quot;KRDRVFUSCFSP&quot;"/>
    <s v="&quot;카카오 선물 스프레드&quot;"/>
    <s v="FOTYPE_FU_SCFSP"/>
    <s v="FOTYPE_FU_SCFSP(&quot;KRDRVFUSCFSP&quot;,&quot;카카오 선물 스프레드&quot;),"/>
    <x v="91"/>
    <s v="선물"/>
    <s v="스프레드"/>
    <s v="SCF"/>
  </r>
  <r>
    <s v="&quot;KRDRVFUSCG&quot;"/>
    <s v="&quot;파라다이스 선물&quot;"/>
    <s v="FOTYPE_FU_SCG"/>
    <s v="FOTYPE_FU_SCG(&quot;KRDRVFUSCG&quot;,&quot;파라다이스 선물&quot;),"/>
    <x v="92"/>
    <s v="선물"/>
    <m/>
    <s v="SCG"/>
  </r>
  <r>
    <s v="&quot;KRDRVFUSCGSP&quot;"/>
    <s v="&quot;파라다이스 선물 스프레드&quot;"/>
    <s v="FOTYPE_FU_SCGSP"/>
    <s v="FOTYPE_FU_SCGSP(&quot;KRDRVFUSCGSP&quot;,&quot;파라다이스 선물 스프레드&quot;),"/>
    <x v="92"/>
    <s v="선물"/>
    <s v="스프레드"/>
    <s v="SCG"/>
  </r>
  <r>
    <s v="&quot;KRDRVFUSCH&quot;"/>
    <s v="&quot;CJ E&amp;M 선물&quot;"/>
    <s v="FOTYPE_FU_SCH"/>
    <s v="FOTYPE_FU_SCH(&quot;KRDRVFUSCH&quot;,&quot;CJ E&amp;M 선물&quot;),"/>
    <x v="93"/>
    <s v="선물"/>
    <m/>
    <s v="SCH"/>
  </r>
  <r>
    <s v="&quot;KRDRVFUSCHSP&quot;"/>
    <s v="&quot;CJ E&amp;M 선물 스프레드&quot;"/>
    <s v="FOTYPE_FU_SCHSP"/>
    <s v="FOTYPE_FU_SCHSP(&quot;KRDRVFUSCHSP&quot;,&quot;CJ E&amp;M 선물 스프레드&quot;),"/>
    <x v="93"/>
    <s v="선물"/>
    <s v="스프레드"/>
    <s v="SCH"/>
  </r>
  <r>
    <s v="&quot;KRDRVFUSCJ&quot;"/>
    <s v="&quot;서울반도체 선물&quot;"/>
    <s v="FOTYPE_FU_SCJ"/>
    <s v="FOTYPE_FU_SCJ(&quot;KRDRVFUSCJ&quot;,&quot;서울반도체 선물&quot;),"/>
    <x v="94"/>
    <s v="선물"/>
    <m/>
    <s v="SCJ"/>
  </r>
  <r>
    <s v="&quot;KRDRVFUSCJSP&quot;"/>
    <s v="&quot;서울반도체 선물 스프레드&quot;"/>
    <s v="FOTYPE_FU_SCJSP"/>
    <s v="FOTYPE_FU_SCJSP(&quot;KRDRVFUSCJSP&quot;,&quot;서울반도체 선물 스프레드&quot;),"/>
    <x v="94"/>
    <s v="선물"/>
    <s v="스프레드"/>
    <s v="SCJ"/>
  </r>
  <r>
    <s v="&quot;KRDRVFUSCK&quot;"/>
    <s v="&quot;웹젠 선물&quot;"/>
    <s v="FOTYPE_FU_SCK"/>
    <s v="FOTYPE_FU_SCK(&quot;KRDRVFUSCK&quot;,&quot;웹젠 선물&quot;),"/>
    <x v="95"/>
    <s v="선물"/>
    <m/>
    <s v="SCK"/>
  </r>
  <r>
    <s v="&quot;KRDRVFUSCKSP&quot;"/>
    <s v="&quot;웹젠 선물 스프레드&quot;"/>
    <s v="FOTYPE_FU_SCKSP"/>
    <s v="FOTYPE_FU_SCKSP(&quot;KRDRVFUSCKSP&quot;,&quot;웹젠 선물 스프레드&quot;),"/>
    <x v="95"/>
    <s v="선물"/>
    <s v="스프레드"/>
    <s v="SCK"/>
  </r>
  <r>
    <s v="&quot;KRDRVFUSCL&quot;"/>
    <s v="&quot;씨젠 선물&quot;"/>
    <s v="FOTYPE_FU_SCL"/>
    <s v="FOTYPE_FU_SCL(&quot;KRDRVFUSCL&quot;,&quot;씨젠 선물&quot;),"/>
    <x v="96"/>
    <s v="선물"/>
    <m/>
    <s v="SCL"/>
  </r>
  <r>
    <s v="&quot;KRDRVFUSCLSP&quot;"/>
    <s v="&quot;씨젠 선물 스프레드&quot;"/>
    <s v="FOTYPE_FU_SCLSP"/>
    <s v="FOTYPE_FU_SCLSP(&quot;KRDRVFUSCLSP&quot;,&quot;씨젠 선물 스프레드&quot;),"/>
    <x v="96"/>
    <s v="선물"/>
    <s v="스프레드"/>
    <s v="SCL"/>
  </r>
  <r>
    <s v="&quot;KRDRVFUSCN&quot;"/>
    <s v="&quot;포스코 ICT 선물&quot;"/>
    <s v="FOTYPE_FU_SCN"/>
    <s v="FOTYPE_FU_SCN(&quot;KRDRVFUSCN&quot;,&quot;포스코 ICT 선물&quot;),"/>
    <x v="97"/>
    <s v="선물"/>
    <m/>
    <s v="SCN"/>
  </r>
  <r>
    <s v="&quot;KRDRVFUSCNSP&quot;"/>
    <s v="&quot;포스코 ICT 선물 스프레드&quot;"/>
    <s v="FOTYPE_FU_SCNSP"/>
    <s v="FOTYPE_FU_SCNSP(&quot;KRDRVFUSCNSP&quot;,&quot;포스코 ICT 선물 스프레드&quot;),"/>
    <x v="97"/>
    <s v="선물"/>
    <s v="스프레드"/>
    <s v="SCN"/>
  </r>
  <r>
    <s v="&quot;KRDRVFUSCP&quot;"/>
    <s v="&quot;셀트리온 선물&quot;"/>
    <s v="FOTYPE_FU_SCP"/>
    <s v="FOTYPE_FU_SCP(&quot;KRDRVFUSCP&quot;,&quot;셀트리온 선물&quot;),"/>
    <x v="98"/>
    <s v="선물"/>
    <m/>
    <s v="SCP"/>
  </r>
  <r>
    <s v="&quot;KRDRVFUSCPSP&quot;"/>
    <s v="&quot;셀트리온 선물 스프레드&quot;"/>
    <s v="FOTYPE_FU_SCPSP"/>
    <s v="FOTYPE_FU_SCPSP(&quot;KRDRVFUSCPSP&quot;,&quot;셀트리온 선물 스프레드&quot;),"/>
    <x v="98"/>
    <s v="선물"/>
    <s v="스프레드"/>
    <s v="SCP"/>
  </r>
  <r>
    <s v="&quot;KRDRVFUSCQ&quot;"/>
    <s v="&quot;와이지엔터 선물&quot;"/>
    <s v="FOTYPE_FU_SCQ"/>
    <s v="FOTYPE_FU_SCQ(&quot;KRDRVFUSCQ&quot;,&quot;와이지엔터 선물&quot;),"/>
    <x v="99"/>
    <s v="선물"/>
    <m/>
    <s v="SCQ"/>
  </r>
  <r>
    <s v="&quot;KRDRVFUSCQSP&quot;"/>
    <s v="&quot;와이지엔터 선물 스프레드&quot;"/>
    <s v="FOTYPE_FU_SCQSP"/>
    <s v="FOTYPE_FU_SCQSP(&quot;KRDRVFUSCQSP&quot;,&quot;와이지엔터 선물 스프레드&quot;),"/>
    <x v="99"/>
    <s v="선물"/>
    <s v="스프레드"/>
    <s v="SCQ"/>
  </r>
  <r>
    <s v="&quot;KRDRVFUSCR&quot;"/>
    <s v="&quot;LG생활건강 선물&quot;"/>
    <s v="FOTYPE_FU_SCR"/>
    <s v="FOTYPE_FU_SCR(&quot;KRDRVFUSCR&quot;,&quot;LG생활건강 선물&quot;),"/>
    <x v="100"/>
    <s v="선물"/>
    <m/>
    <s v="SCR"/>
  </r>
  <r>
    <s v="&quot;KRDRVFUSCRSP&quot;"/>
    <s v="&quot;LG생활건강 선물 스프레드&quot;"/>
    <s v="FOTYPE_FU_SCRSP"/>
    <s v="FOTYPE_FU_SCRSP(&quot;KRDRVFUSCRSP&quot;,&quot;LG생활건강 선물 스프레드&quot;),"/>
    <x v="100"/>
    <s v="선물"/>
    <s v="스프레드"/>
    <s v="SCR"/>
  </r>
  <r>
    <s v="&quot;KRDRVFUSCS&quot;"/>
    <s v="&quot;아모레G 선물&quot;"/>
    <s v="FOTYPE_FU_SCS"/>
    <s v="FOTYPE_FU_SCS(&quot;KRDRVFUSCS&quot;,&quot;아모레G 선물&quot;),"/>
    <x v="101"/>
    <s v="선물"/>
    <m/>
    <s v="SCS"/>
  </r>
  <r>
    <s v="&quot;KRDRVFUSCSSP&quot;"/>
    <s v="&quot;아모레G 선물 스프레드&quot;"/>
    <s v="FOTYPE_FU_SCSSP"/>
    <s v="FOTYPE_FU_SCSSP(&quot;KRDRVFUSCSSP&quot;,&quot;아모레G 선물 스프레드&quot;),"/>
    <x v="101"/>
    <s v="선물"/>
    <s v="스프레드"/>
    <s v="SCS"/>
  </r>
  <r>
    <s v="&quot;KRDRVFUSCT&quot;"/>
    <s v="&quot;삼성화재 선물&quot;"/>
    <s v="FOTYPE_FU_SCT"/>
    <s v="FOTYPE_FU_SCT(&quot;KRDRVFUSCT&quot;,&quot;삼성화재 선물&quot;),"/>
    <x v="102"/>
    <s v="선물"/>
    <m/>
    <s v="SCT"/>
  </r>
  <r>
    <s v="&quot;KRDRVFUSCTSP&quot;"/>
    <s v="&quot;삼성화재 선물 스프레드&quot;"/>
    <s v="FOTYPE_FU_SCTSP"/>
    <s v="FOTYPE_FU_SCTSP(&quot;KRDRVFUSCTSP&quot;,&quot;삼성화재 선물 스프레드&quot;),"/>
    <x v="102"/>
    <s v="선물"/>
    <s v="스프레드"/>
    <s v="SCT"/>
  </r>
  <r>
    <s v="&quot;KRDRVFUSCV&quot;"/>
    <s v="&quot;한미사이언스 선물&quot;"/>
    <s v="FOTYPE_FU_SCV"/>
    <s v="FOTYPE_FU_SCV(&quot;KRDRVFUSCV&quot;,&quot;한미사이언스 선물&quot;),"/>
    <x v="103"/>
    <s v="선물"/>
    <m/>
    <s v="SCV"/>
  </r>
  <r>
    <s v="&quot;KRDRVFUSCVSP&quot;"/>
    <s v="&quot;한미사이언스 선물 스프레드&quot;"/>
    <s v="FOTYPE_FU_SCVSP"/>
    <s v="FOTYPE_FU_SCVSP(&quot;KRDRVFUSCVSP&quot;,&quot;한미사이언스 선물 스프레드&quot;),"/>
    <x v="103"/>
    <s v="선물"/>
    <s v="스프레드"/>
    <s v="SCV"/>
  </r>
  <r>
    <s v="&quot;KRDRVFUSCW&quot;"/>
    <s v="&quot;코웨이 선물&quot;"/>
    <s v="FOTYPE_FU_SCW"/>
    <s v="FOTYPE_FU_SCW(&quot;KRDRVFUSCW&quot;,&quot;코웨이 선물&quot;),"/>
    <x v="104"/>
    <s v="선물"/>
    <m/>
    <s v="SCW"/>
  </r>
  <r>
    <s v="&quot;KRDRVFUSCWSP&quot;"/>
    <s v="&quot;코웨이 선물 스프레드&quot;"/>
    <s v="FOTYPE_FU_SCWSP"/>
    <s v="FOTYPE_FU_SCWSP(&quot;KRDRVFUSCWSP&quot;,&quot;코웨이 선물 스프레드&quot;),"/>
    <x v="104"/>
    <s v="선물"/>
    <s v="스프레드"/>
    <s v="SCW"/>
  </r>
  <r>
    <s v="&quot;KRDRVFUSCX&quot;"/>
    <s v="&quot;한미약품 선물&quot;"/>
    <s v="FOTYPE_FU_SCX"/>
    <s v="FOTYPE_FU_SCX(&quot;KRDRVFUSCX&quot;,&quot;한미약품 선물&quot;),"/>
    <x v="105"/>
    <s v="선물"/>
    <m/>
    <s v="SCX"/>
  </r>
  <r>
    <s v="&quot;KRDRVFUSCXSP&quot;"/>
    <s v="&quot;한미약품 선물 스프레드&quot;"/>
    <s v="FOTYPE_FU_SCXSP"/>
    <s v="FOTYPE_FU_SCXSP(&quot;KRDRVFUSCXSP&quot;,&quot;한미약품 선물 스프레드&quot;),"/>
    <x v="105"/>
    <s v="선물"/>
    <s v="스프레드"/>
    <s v="SCX"/>
  </r>
  <r>
    <s v="&quot;KRDRVFUSCY&quot;"/>
    <s v="&quot;한온시스템 선물&quot;"/>
    <s v="FOTYPE_FU_SCY"/>
    <s v="FOTYPE_FU_SCY(&quot;KRDRVFUSCY&quot;,&quot;한온시스템 선물&quot;),"/>
    <x v="106"/>
    <s v="선물"/>
    <m/>
    <s v="SCY"/>
  </r>
  <r>
    <s v="&quot;KRDRVFUSCYSP&quot;"/>
    <s v="&quot;한온시스템 선물 스프레드&quot;"/>
    <s v="FOTYPE_FU_SCYSP"/>
    <s v="FOTYPE_FU_SCYSP(&quot;KRDRVFUSCYSP&quot;,&quot;한온시스템 선물 스프레드&quot;),"/>
    <x v="106"/>
    <s v="선물"/>
    <s v="스프레드"/>
    <s v="SCY"/>
  </r>
  <r>
    <s v="&quot;KRDRVFUSCZ&quot;"/>
    <s v="&quot;BGF리테일 선물&quot;"/>
    <s v="FOTYPE_FU_SCZ"/>
    <s v="FOTYPE_FU_SCZ(&quot;KRDRVFUSCZ&quot;,&quot;BGF리테일 선물&quot;),"/>
    <x v="107"/>
    <s v="선물"/>
    <m/>
    <s v="SCZ"/>
  </r>
  <r>
    <s v="&quot;KRDRVFUSCZSP&quot;"/>
    <s v="&quot;BGF리테일 선물 스프레드&quot;"/>
    <s v="FOTYPE_FU_SCZSP"/>
    <s v="FOTYPE_FU_SCZSP(&quot;KRDRVFUSCZSP&quot;,&quot;BGF리테일 선물 스프레드&quot;),"/>
    <x v="107"/>
    <s v="선물"/>
    <s v="스프레드"/>
    <s v="SCZ"/>
  </r>
  <r>
    <s v="&quot;KRDRVFUSD0&quot;"/>
    <s v="&quot;동부화재 선물&quot;"/>
    <s v="FOTYPE_FU_SD0"/>
    <s v="FOTYPE_FU_SD0(&quot;KRDRVFUSD0&quot;,&quot;동부화재 선물&quot;),"/>
    <x v="108"/>
    <s v="선물"/>
    <m/>
    <s v="SD0"/>
  </r>
  <r>
    <s v="&quot;KRDRVFUSD0SP&quot;"/>
    <s v="&quot;동부화재 선물 스프레드&quot;"/>
    <s v="FOTYPE_FU_SD0SP"/>
    <s v="FOTYPE_FU_SD0SP(&quot;KRDRVFUSD0SP&quot;,&quot;동부화재 선물 스프레드&quot;),"/>
    <x v="108"/>
    <s v="선물"/>
    <s v="스프레드"/>
    <s v="SD0"/>
  </r>
  <r>
    <s v="&quot;KRDRVFUSD1&quot;"/>
    <s v="&quot;CJ제일제당 선물&quot;"/>
    <s v="FOTYPE_FU_SD1"/>
    <s v="FOTYPE_FU_SD1(&quot;KRDRVFUSD1&quot;,&quot;CJ제일제당 선물&quot;),"/>
    <x v="109"/>
    <s v="선물"/>
    <m/>
    <s v="SD1"/>
  </r>
  <r>
    <s v="&quot;KRDRVFUSD1SP&quot;"/>
    <s v="&quot;CJ제일제당 선물 스프레드&quot;"/>
    <s v="FOTYPE_FU_SD1SP"/>
    <s v="FOTYPE_FU_SD1SP(&quot;KRDRVFUSD1SP&quot;,&quot;CJ제일제당 선물 스프레드&quot;),"/>
    <x v="109"/>
    <s v="선물"/>
    <s v="스프레드"/>
    <s v="SD1"/>
  </r>
  <r>
    <s v="&quot;KRDRVFUSD2&quot;"/>
    <s v="&quot;한샘 선물&quot;"/>
    <s v="FOTYPE_FU_SD2"/>
    <s v="FOTYPE_FU_SD2(&quot;KRDRVFUSD2&quot;,&quot;한샘 선물&quot;),"/>
    <x v="110"/>
    <s v="선물"/>
    <m/>
    <s v="SD2"/>
  </r>
  <r>
    <s v="&quot;KRDRVFUSD2SP&quot;"/>
    <s v="&quot;한샘 선물 스프레드&quot;"/>
    <s v="FOTYPE_FU_SD2SP"/>
    <s v="FOTYPE_FU_SD2SP(&quot;KRDRVFUSD2SP&quot;,&quot;한샘 선물 스프레드&quot;),"/>
    <x v="110"/>
    <s v="선물"/>
    <s v="스프레드"/>
    <s v="SD2"/>
  </r>
  <r>
    <s v="&quot;KRDRVFUSD3&quot;"/>
    <s v="&quot;KCC 선물&quot;"/>
    <s v="FOTYPE_FU_SD3"/>
    <s v="FOTYPE_FU_SD3(&quot;KRDRVFUSD3&quot;,&quot;KCC 선물&quot;),"/>
    <x v="111"/>
    <s v="선물"/>
    <m/>
    <s v="SD3"/>
  </r>
  <r>
    <s v="&quot;KRDRVFUSD3SP&quot;"/>
    <s v="&quot;KCC 선물 스프레드&quot;"/>
    <s v="FOTYPE_FU_SD3SP"/>
    <s v="FOTYPE_FU_SD3SP(&quot;KRDRVFUSD3SP&quot;,&quot;KCC 선물 스프레드&quot;),"/>
    <x v="111"/>
    <s v="선물"/>
    <s v="스프레드"/>
    <s v="SD3"/>
  </r>
  <r>
    <s v="&quot;KRDRVFUSD4&quot;"/>
    <s v="&quot;GS리테일 선물&quot;"/>
    <s v="FOTYPE_FU_SD4"/>
    <s v="FOTYPE_FU_SD4(&quot;KRDRVFUSD4&quot;,&quot;GS리테일 선물&quot;),"/>
    <x v="112"/>
    <s v="선물"/>
    <m/>
    <s v="SD4"/>
  </r>
  <r>
    <s v="&quot;KRDRVFUSD4SP&quot;"/>
    <s v="&quot;GS리테일 선물 스프레드&quot;"/>
    <s v="FOTYPE_FU_SD4SP"/>
    <s v="FOTYPE_FU_SD4SP(&quot;KRDRVFUSD4SP&quot;,&quot;GS리테일 선물 스프레드&quot;),"/>
    <x v="112"/>
    <s v="선물"/>
    <s v="스프레드"/>
    <s v="SD4"/>
  </r>
  <r>
    <s v="&quot;KRDRVFUSD5&quot;"/>
    <s v="&quot;에스원 선물&quot;"/>
    <s v="FOTYPE_FU_SD5"/>
    <s v="FOTYPE_FU_SD5(&quot;KRDRVFUSD5&quot;,&quot;에스원 선물&quot;),"/>
    <x v="113"/>
    <s v="선물"/>
    <m/>
    <s v="SD5"/>
  </r>
  <r>
    <s v="&quot;KRDRVFUSD5SP&quot;"/>
    <s v="&quot;에스원 선물 스프레드&quot;"/>
    <s v="FOTYPE_FU_SD5SP"/>
    <s v="FOTYPE_FU_SD5SP(&quot;KRDRVFUSD5SP&quot;,&quot;에스원 선물 스프레드&quot;),"/>
    <x v="113"/>
    <s v="선물"/>
    <s v="스프레드"/>
    <s v="SD5"/>
  </r>
  <r>
    <s v="&quot;KRDRVFUSD6&quot;"/>
    <s v="&quot;유한양행 선물&quot;"/>
    <s v="FOTYPE_FU_SD6"/>
    <s v="FOTYPE_FU_SD6(&quot;KRDRVFUSD6&quot;,&quot;유한양행 선물&quot;),"/>
    <x v="114"/>
    <s v="선물"/>
    <m/>
    <s v="SD6"/>
  </r>
  <r>
    <s v="&quot;KRDRVFUSD6SP&quot;"/>
    <s v="&quot;유한양행 선물 스프레드&quot;"/>
    <s v="FOTYPE_FU_SD6SP"/>
    <s v="FOTYPE_FU_SD6SP(&quot;KRDRVFUSD6SP&quot;,&quot;유한양행 선물 스프레드&quot;),"/>
    <x v="114"/>
    <s v="선물"/>
    <s v="스프레드"/>
    <s v="SD6"/>
  </r>
  <r>
    <s v="&quot;KRDRVFUSD7&quot;"/>
    <s v="&quot;한전KPS 선물&quot;"/>
    <s v="FOTYPE_FU_SD7"/>
    <s v="FOTYPE_FU_SD7(&quot;KRDRVFUSD7&quot;,&quot;한전KPS 선물&quot;),"/>
    <x v="115"/>
    <s v="선물"/>
    <m/>
    <s v="SD7"/>
  </r>
  <r>
    <s v="&quot;KRDRVFUSD7SP&quot;"/>
    <s v="&quot;한전KPS 선물 스프레드&quot;"/>
    <s v="FOTYPE_FU_SD7SP"/>
    <s v="FOTYPE_FU_SD7SP(&quot;KRDRVFUSD7SP&quot;,&quot;한전KPS 선물 스프레드&quot;),"/>
    <x v="115"/>
    <s v="선물"/>
    <s v="스프레드"/>
    <s v="SD7"/>
  </r>
  <r>
    <s v="&quot;KRDRVFUSD8&quot;"/>
    <s v="&quot;현대백화점 선물&quot;"/>
    <s v="FOTYPE_FU_SD8"/>
    <s v="FOTYPE_FU_SD8(&quot;KRDRVFUSD8&quot;,&quot;현대백화점 선물&quot;),"/>
    <x v="116"/>
    <s v="선물"/>
    <m/>
    <s v="SD8"/>
  </r>
  <r>
    <s v="&quot;KRDRVFUSD8SP&quot;"/>
    <s v="&quot;현대백화점 선물 스프레드&quot;"/>
    <s v="FOTYPE_FU_SD8SP"/>
    <s v="FOTYPE_FU_SD8SP(&quot;KRDRVFUSD8SP&quot;,&quot;현대백화점 선물 스프레드&quot;),"/>
    <x v="116"/>
    <s v="선물"/>
    <s v="스프레드"/>
    <s v="SD8"/>
  </r>
  <r>
    <s v="&quot;KRDRVFUSD9&quot;"/>
    <s v="&quot;CJ CGV 선물&quot;"/>
    <s v="FOTYPE_FU_SD9"/>
    <s v="FOTYPE_FU_SD9(&quot;KRDRVFUSD9&quot;,&quot;CJ CGV 선물&quot;),"/>
    <x v="117"/>
    <s v="선물"/>
    <m/>
    <s v="SD9"/>
  </r>
  <r>
    <s v="&quot;KRDRVFUSD9SP&quot;"/>
    <s v="&quot;CJ CGV 선물 스프레드&quot;"/>
    <s v="FOTYPE_FU_SD9SP"/>
    <s v="FOTYPE_FU_SD9SP(&quot;KRDRVFUSD9SP&quot;,&quot;CJ CGV 선물 스프레드&quot;),"/>
    <x v="117"/>
    <s v="선물"/>
    <s v="스프레드"/>
    <s v="SD9"/>
  </r>
  <r>
    <s v="&quot;KRDRVFUSDA&quot;"/>
    <s v="&quot;농심 선물&quot;"/>
    <s v="FOTYPE_FU_SDA"/>
    <s v="FOTYPE_FU_SDA(&quot;KRDRVFUSDA&quot;,&quot;농심 선물&quot;),"/>
    <x v="118"/>
    <s v="선물"/>
    <m/>
    <s v="SDA"/>
  </r>
  <r>
    <s v="&quot;KRDRVFUSDASP&quot;"/>
    <s v="&quot;농심 선물 스프레드&quot;"/>
    <s v="FOTYPE_FU_SDASP"/>
    <s v="FOTYPE_FU_SDASP(&quot;KRDRVFUSDASP&quot;,&quot;농심 선물 스프레드&quot;),"/>
    <x v="118"/>
    <s v="선물"/>
    <s v="스프레드"/>
    <s v="SDA"/>
  </r>
  <r>
    <s v="&quot;KRDRVFUSDB&quot;"/>
    <s v="&quot;LIG넥스원 선물&quot;"/>
    <s v="FOTYPE_FU_SDB"/>
    <s v="FOTYPE_FU_SDB(&quot;KRDRVFUSDB&quot;,&quot;LIG넥스원 선물&quot;),"/>
    <x v="119"/>
    <s v="선물"/>
    <m/>
    <s v="SDB"/>
  </r>
  <r>
    <s v="&quot;KRDRVFUSDBSP&quot;"/>
    <s v="&quot;LIG넥스원 선물 스프레드&quot;"/>
    <s v="FOTYPE_FU_SDBSP"/>
    <s v="FOTYPE_FU_SDBSP(&quot;KRDRVFUSDBSP&quot;,&quot;LIG넥스원 선물 스프레드&quot;),"/>
    <x v="119"/>
    <s v="선물"/>
    <s v="스프레드"/>
    <s v="SDB"/>
  </r>
  <r>
    <s v="&quot;KRDRVFUSDC&quot;"/>
    <s v="&quot;만도 선물&quot;"/>
    <s v="FOTYPE_FU_SDC"/>
    <s v="FOTYPE_FU_SDC(&quot;KRDRVFUSDC&quot;,&quot;만도 선물&quot;),"/>
    <x v="120"/>
    <s v="선물"/>
    <m/>
    <s v="SDC"/>
  </r>
  <r>
    <s v="&quot;KRDRVFUSDCSP&quot;"/>
    <s v="&quot;만도 선물 스프레드&quot;"/>
    <s v="FOTYPE_FU_SDCSP"/>
    <s v="FOTYPE_FU_SDCSP(&quot;KRDRVFUSDCSP&quot;,&quot;만도 선물 스프레드&quot;),"/>
    <x v="120"/>
    <s v="선물"/>
    <s v="스프레드"/>
    <s v="SDC"/>
  </r>
  <r>
    <s v="&quot;KRDRVFUSDD&quot;"/>
    <s v="&quot;신세계 선물&quot;"/>
    <s v="FOTYPE_FU_SDD"/>
    <s v="FOTYPE_FU_SDD(&quot;KRDRVFUSDD&quot;,&quot;신세계 선물&quot;),"/>
    <x v="121"/>
    <s v="선물"/>
    <m/>
    <s v="SDD"/>
  </r>
  <r>
    <s v="&quot;KRDRVFUSDDSP&quot;"/>
    <s v="&quot;신세계 선물 스프레드&quot;"/>
    <s v="FOTYPE_FU_SDDSP"/>
    <s v="FOTYPE_FU_SDDSP(&quot;KRDRVFUSDDSP&quot;,&quot;신세계 선물 스프레드&quot;),"/>
    <x v="121"/>
    <s v="선물"/>
    <s v="스프레드"/>
    <s v="SDD"/>
  </r>
  <r>
    <s v="&quot;KRDRVFUSDE&quot;"/>
    <s v="&quot;한국콜마 선물&quot;"/>
    <s v="FOTYPE_FU_SDE"/>
    <s v="FOTYPE_FU_SDE(&quot;KRDRVFUSDE&quot;,&quot;한국콜마 선물&quot;),"/>
    <x v="122"/>
    <s v="선물"/>
    <m/>
    <s v="SDE"/>
  </r>
  <r>
    <s v="&quot;KRDRVFUSDESP&quot;"/>
    <s v="&quot;한국콜마 선물 스프레드&quot;"/>
    <s v="FOTYPE_FU_SDESP"/>
    <s v="FOTYPE_FU_SDESP(&quot;KRDRVFUSDESP&quot;,&quot;한국콜마 선물 스프레드&quot;),"/>
    <x v="122"/>
    <s v="선물"/>
    <s v="스프레드"/>
    <s v="SDE"/>
  </r>
  <r>
    <s v="&quot;KRDRVFUSDF&quot;"/>
    <s v="&quot;KB손해보험 선물&quot;"/>
    <s v="FOTYPE_FU_SDF"/>
    <s v="FOTYPE_FU_SDF(&quot;KRDRVFUSDF&quot;,&quot;KB손해보험 선물&quot;),"/>
    <x v="123"/>
    <s v="선물"/>
    <m/>
    <s v="SDF"/>
  </r>
  <r>
    <s v="&quot;KRDRVFUSDFSP&quot;"/>
    <s v="&quot;KB손해보험 선물 스프레드&quot;"/>
    <s v="FOTYPE_FU_SDFSP"/>
    <s v="FOTYPE_FU_SDFSP(&quot;KRDRVFUSDFSP&quot;,&quot;KB손해보험 선물 스프레드&quot;),"/>
    <x v="123"/>
    <s v="선물"/>
    <s v="스프레드"/>
    <s v="SDF"/>
  </r>
  <r>
    <s v="&quot;KRDRVFUSDG&quot;"/>
    <s v="&quot;영원무역 선물&quot;"/>
    <s v="FOTYPE_FU_SDG"/>
    <s v="FOTYPE_FU_SDG(&quot;KRDRVFUSDG&quot;,&quot;영원무역 선물&quot;),"/>
    <x v="124"/>
    <s v="선물"/>
    <m/>
    <s v="SDG"/>
  </r>
  <r>
    <s v="&quot;KRDRVFUSDGSP&quot;"/>
    <s v="&quot;영원무역 선물 스프레드&quot;"/>
    <s v="FOTYPE_FU_SDGSP"/>
    <s v="FOTYPE_FU_SDGSP(&quot;KRDRVFUSDGSP&quot;,&quot;영원무역 선물 스프레드&quot;),"/>
    <x v="124"/>
    <s v="선물"/>
    <s v="스프레드"/>
    <s v="SDG"/>
  </r>
  <r>
    <s v="&quot;KRDRVFUSDH&quot;"/>
    <s v="&quot;메리츠종금증권 선물&quot;"/>
    <s v="FOTYPE_FU_SDH"/>
    <s v="FOTYPE_FU_SDH(&quot;KRDRVFUSDH&quot;,&quot;메리츠종금증권 선물&quot;),"/>
    <x v="125"/>
    <s v="선물"/>
    <m/>
    <s v="SDH"/>
  </r>
  <r>
    <s v="&quot;KRDRVFUSDHSP&quot;"/>
    <s v="&quot;메리츠종금증권 선물 스프레드&quot;"/>
    <s v="FOTYPE_FU_SDHSP"/>
    <s v="FOTYPE_FU_SDHSP(&quot;KRDRVFUSDHSP&quot;,&quot;메리츠종금증권 선물 스프레드&quot;),"/>
    <x v="125"/>
    <s v="선물"/>
    <s v="스프레드"/>
    <s v="SDH"/>
  </r>
  <r>
    <s v="&quot;KRDRVFUSDJ&quot;"/>
    <s v="&quot;대한유화 선물&quot;"/>
    <s v="FOTYPE_FU_SDJ"/>
    <s v="FOTYPE_FU_SDJ(&quot;KRDRVFUSDJ&quot;,&quot;대한유화 선물&quot;),"/>
    <x v="126"/>
    <s v="선물"/>
    <m/>
    <s v="SDJ"/>
  </r>
  <r>
    <s v="&quot;KRDRVFUSDJSP&quot;"/>
    <s v="&quot;대한유화 선물 스프레드&quot;"/>
    <s v="FOTYPE_FU_SDJSP"/>
    <s v="FOTYPE_FU_SDJSP(&quot;KRDRVFUSDJSP&quot;,&quot;대한유화 선물 스프레드&quot;),"/>
    <x v="126"/>
    <s v="선물"/>
    <s v="스프레드"/>
    <s v="SDJ"/>
  </r>
  <r>
    <s v="&quot;KRDRVFUSDK&quot;"/>
    <s v="&quot;코스맥스 선물&quot;"/>
    <s v="FOTYPE_FU_SDK"/>
    <s v="FOTYPE_FU_SDK(&quot;KRDRVFUSDK&quot;,&quot;코스맥스 선물&quot;),"/>
    <x v="127"/>
    <s v="선물"/>
    <m/>
    <s v="SDK"/>
  </r>
  <r>
    <s v="&quot;KRDRVFUSDKSP&quot;"/>
    <s v="&quot;코스맥스 선물 스프레드&quot;"/>
    <s v="FOTYPE_FU_SDKSP"/>
    <s v="FOTYPE_FU_SDKSP(&quot;KRDRVFUSDKSP&quot;,&quot;코스맥스 선물 스프레드&quot;),"/>
    <x v="127"/>
    <s v="선물"/>
    <s v="스프레드"/>
    <s v="SDK"/>
  </r>
  <r>
    <s v="&quot;KRDRVFUSDL&quot;"/>
    <s v="&quot;LG하우시스 선물&quot;"/>
    <s v="FOTYPE_FU_SDL"/>
    <s v="FOTYPE_FU_SDL(&quot;KRDRVFUSDL&quot;,&quot;LG하우시스 선물&quot;),"/>
    <x v="128"/>
    <s v="선물"/>
    <m/>
    <s v="SDL"/>
  </r>
  <r>
    <s v="&quot;KRDRVFUSDLSP&quot;"/>
    <s v="&quot;LG하우시스 선물 스프레드&quot;"/>
    <s v="FOTYPE_FU_SDLSP"/>
    <s v="FOTYPE_FU_SDLSP(&quot;KRDRVFUSDLSP&quot;,&quot;LG하우시스 선물 스프레드&quot;),"/>
    <x v="128"/>
    <s v="선물"/>
    <s v="스프레드"/>
    <s v="SDL"/>
  </r>
  <r>
    <s v="&quot;KRDRVFUSDM&quot;"/>
    <s v="&quot;다우기술 선물&quot;"/>
    <s v="FOTYPE_FU_SDM"/>
    <s v="FOTYPE_FU_SDM(&quot;KRDRVFUSDM&quot;,&quot;다우기술 선물&quot;),"/>
    <x v="129"/>
    <s v="선물"/>
    <m/>
    <s v="SDM"/>
  </r>
  <r>
    <s v="&quot;KRDRVFUSDMSP&quot;"/>
    <s v="&quot;다우기술 선물 스프레드&quot;"/>
    <s v="FOTYPE_FU_SDMSP"/>
    <s v="FOTYPE_FU_SDMSP(&quot;KRDRVFUSDMSP&quot;,&quot;다우기술 선물 스프레드&quot;),"/>
    <x v="129"/>
    <s v="선물"/>
    <s v="스프레드"/>
    <s v="SDM"/>
  </r>
  <r>
    <s v="&quot;KRDRVFUSDN&quot;"/>
    <s v="&quot;하나투어 선물&quot;"/>
    <s v="FOTYPE_FU_SDN"/>
    <s v="FOTYPE_FU_SDN(&quot;KRDRVFUSDN&quot;,&quot;하나투어 선물&quot;),"/>
    <x v="130"/>
    <s v="선물"/>
    <m/>
    <s v="SDN"/>
  </r>
  <r>
    <s v="&quot;KRDRVFUSDNSP&quot;"/>
    <s v="&quot;하나투어 선물 스프레드&quot;"/>
    <s v="FOTYPE_FU_SDNSP"/>
    <s v="FOTYPE_FU_SDNSP(&quot;KRDRVFUSDNSP&quot;,&quot;하나투어 선물 스프레드&quot;),"/>
    <x v="130"/>
    <s v="선물"/>
    <s v="스프레드"/>
    <s v="SDN"/>
  </r>
  <r>
    <s v="&quot;KRDRVFUSDP&quot;"/>
    <s v="&quot;메디톡스 선물&quot;"/>
    <s v="FOTYPE_FU_SDP"/>
    <s v="FOTYPE_FU_SDP(&quot;KRDRVFUSDP&quot;,&quot;메디톡스 선물&quot;),"/>
    <x v="131"/>
    <s v="선물"/>
    <m/>
    <s v="SDP"/>
  </r>
  <r>
    <s v="&quot;KRDRVFUSDPSP&quot;"/>
    <s v="&quot;메디톡스 선물 스프레드&quot;"/>
    <s v="FOTYPE_FU_SDPSP"/>
    <s v="FOTYPE_FU_SDPSP(&quot;KRDRVFUSDPSP&quot;,&quot;메디톡스 선물 스프레드&quot;),"/>
    <x v="131"/>
    <s v="선물"/>
    <s v="스프레드"/>
    <s v="SDP"/>
  </r>
  <r>
    <s v="&quot;KRDRVFUSDQ&quot;"/>
    <s v="&quot;로엔 선물&quot;"/>
    <s v="FOTYPE_FU_SDQ"/>
    <s v="FOTYPE_FU_SDQ(&quot;KRDRVFUSDQ&quot;,&quot;로엔 선물&quot;),"/>
    <x v="132"/>
    <s v="선물"/>
    <m/>
    <s v="SDQ"/>
  </r>
  <r>
    <s v="&quot;KRDRVFUSDQSP&quot;"/>
    <s v="&quot;로엔 선물 스프레드&quot;"/>
    <s v="FOTYPE_FU_SDQSP"/>
    <s v="FOTYPE_FU_SDQSP(&quot;KRDRVFUSDQSP&quot;,&quot;로엔 선물 스프레드&quot;),"/>
    <x v="132"/>
    <s v="선물"/>
    <s v="스프레드"/>
    <s v="SDQ"/>
  </r>
  <r>
    <s v="&quot;KRDRVFUSDR&quot;"/>
    <s v="&quot;컴투스 선물&quot;"/>
    <s v="FOTYPE_FU_SDR"/>
    <s v="FOTYPE_FU_SDR(&quot;KRDRVFUSDR&quot;,&quot;컴투스 선물&quot;),"/>
    <x v="133"/>
    <s v="선물"/>
    <m/>
    <s v="SDR"/>
  </r>
  <r>
    <s v="&quot;KRDRVFUSDRSP&quot;"/>
    <s v="&quot;컴투스 선물 스프레드&quot;"/>
    <s v="FOTYPE_FU_SDRSP"/>
    <s v="FOTYPE_FU_SDRSP(&quot;KRDRVFUSDRSP&quot;,&quot;컴투스 선물 스프레드&quot;),"/>
    <x v="133"/>
    <s v="선물"/>
    <s v="스프레드"/>
    <s v="SDR"/>
  </r>
  <r>
    <s v="&quot;KRDRVFUSDS&quot;"/>
    <s v="&quot;SK머티리얼즈 선물&quot;"/>
    <s v="FOTYPE_FU_SDS"/>
    <s v="FOTYPE_FU_SDS(&quot;KRDRVFUSDS&quot;,&quot;SK머티리얼즈 선물&quot;),"/>
    <x v="134"/>
    <s v="선물"/>
    <m/>
    <s v="SDS"/>
  </r>
  <r>
    <s v="&quot;KRDRVFUSDSSP&quot;"/>
    <s v="&quot;SK머티리얼즈 선물 스프레드&quot;"/>
    <s v="FOTYPE_FU_SDSSP"/>
    <s v="FOTYPE_FU_SDSSP(&quot;KRDRVFUSDSSP&quot;,&quot;SK머티리얼즈 선물 스프레드&quot;),"/>
    <x v="134"/>
    <s v="선물"/>
    <s v="스프레드"/>
    <s v="SDS"/>
  </r>
  <r>
    <s v="&quot;KRDRVFUSDT&quot;"/>
    <s v="&quot;CJ오쇼핑 선물&quot;"/>
    <s v="FOTYPE_FU_SDT"/>
    <s v="FOTYPE_FU_SDT(&quot;KRDRVFUSDT&quot;,&quot;CJ오쇼핑 선물&quot;),"/>
    <x v="135"/>
    <s v="선물"/>
    <m/>
    <s v="SDT"/>
  </r>
  <r>
    <s v="&quot;KRDRVFUSDTSP&quot;"/>
    <s v="&quot;CJ오쇼핑 선물 스프레드&quot;"/>
    <s v="FOTYPE_FU_SDTSP"/>
    <s v="FOTYPE_FU_SDTSP(&quot;KRDRVFUSDTSP&quot;,&quot;CJ오쇼핑 선물 스프레드&quot;),"/>
    <x v="135"/>
    <s v="선물"/>
    <s v="스프레드"/>
    <s v="SDT"/>
  </r>
  <r>
    <s v="&quot;KRDRVFUSDV&quot;"/>
    <s v="&quot;에스에프에이 선물&quot;"/>
    <s v="FOTYPE_FU_SDV"/>
    <s v="FOTYPE_FU_SDV(&quot;KRDRVFUSDV&quot;,&quot;에스에프에이 선물&quot;),"/>
    <x v="136"/>
    <s v="선물"/>
    <m/>
    <s v="SDV"/>
  </r>
  <r>
    <s v="&quot;KRDRVFUSDVSP&quot;"/>
    <s v="&quot;에스에프에이 선물 스프레드&quot;"/>
    <s v="FOTYPE_FU_SDVSP"/>
    <s v="FOTYPE_FU_SDVSP(&quot;KRDRVFUSDVSP&quot;,&quot;에스에프에이 선물 스프레드&quot;),"/>
    <x v="136"/>
    <s v="선물"/>
    <s v="스프레드"/>
    <s v="SDV"/>
  </r>
  <r>
    <s v="&quot;KRDRVFUUSD&quot;"/>
    <s v="&quot;미국달러 선물&quot;"/>
    <s v="FOTYPE_FU_USD"/>
    <s v="FOTYPE_FU_USD(&quot;KRDRVFUUSD&quot;,&quot;미국달러 선물&quot;),"/>
    <x v="137"/>
    <s v="선물"/>
    <m/>
    <s v="USD"/>
  </r>
  <r>
    <s v="&quot;KRDRVFUUSDSP&quot;"/>
    <s v="&quot;미국달러 선물 스프레드&quot;"/>
    <s v="FOTYPE_FU_USDSP"/>
    <s v="FOTYPE_FU_USDSP(&quot;KRDRVFUUSDSP&quot;,&quot;미국달러 선물 스프레드&quot;),"/>
    <x v="137"/>
    <s v="선물"/>
    <s v="스프레드"/>
    <s v="USD"/>
  </r>
  <r>
    <s v="&quot;KRDRVFUVKI&quot;"/>
    <s v="&quot;변동성지수 선물&quot;"/>
    <s v="FOTYPE_FU_VKI"/>
    <s v="FOTYPE_FU_VKI(&quot;KRDRVFUVKI&quot;,&quot;변동성지수 선물&quot;),"/>
    <x v="138"/>
    <s v="선물"/>
    <m/>
    <s v="VKI"/>
  </r>
  <r>
    <s v="&quot;KRDRVFUVKISP&quot;"/>
    <s v="&quot;변동성지수 선물 스프레드&quot;"/>
    <s v="FOTYPE_FU_VKISP"/>
    <s v="FOTYPE_FU_VKISP(&quot;KRDRVFUVKISP&quot;,&quot;변동성지수 선물 스프레드&quot;),"/>
    <x v="138"/>
    <s v="선물"/>
    <s v="스프레드"/>
    <s v="VKI"/>
  </r>
  <r>
    <s v="&quot;KRDRVFUXA0&quot;"/>
    <s v="&quot;에너지화학 선물&quot;"/>
    <s v="FOTYPE_FU_XA0"/>
    <s v="FOTYPE_FU_XA0(&quot;KRDRVFUXA0&quot;,&quot;에너지화학 선물&quot;),"/>
    <x v="139"/>
    <s v="선물"/>
    <m/>
    <s v="XA0"/>
  </r>
  <r>
    <s v="&quot;KRDRVFUXA0SP&quot;"/>
    <s v="&quot;에너지화학 선물 스프레드&quot;"/>
    <s v="FOTYPE_FU_XA0SP"/>
    <s v="FOTYPE_FU_XA0SP(&quot;KRDRVFUXA0SP&quot;,&quot;에너지화학 선물 스프레드&quot;),"/>
    <x v="139"/>
    <s v="선물"/>
    <s v="스프레드"/>
    <s v="XA0"/>
  </r>
  <r>
    <s v="&quot;KRDRVFUXA1&quot;"/>
    <s v="&quot;정보기술 선물&quot;"/>
    <s v="FOTYPE_FU_XA1"/>
    <s v="FOTYPE_FU_XA1(&quot;KRDRVFUXA1&quot;,&quot;정보기술 선물&quot;),"/>
    <x v="140"/>
    <s v="선물"/>
    <m/>
    <s v="XA1"/>
  </r>
  <r>
    <s v="&quot;KRDRVFUXA1SP&quot;"/>
    <s v="&quot;정보기술 선물 스프레드&quot;"/>
    <s v="FOTYPE_FU_XA1SP"/>
    <s v="FOTYPE_FU_XA1SP(&quot;KRDRVFUXA1SP&quot;,&quot;정보기술 선물 스프레드&quot;),"/>
    <x v="140"/>
    <s v="선물"/>
    <s v="스프레드"/>
    <s v="XA1"/>
  </r>
  <r>
    <s v="&quot;KRDRVFUXA2&quot;"/>
    <s v="&quot;금융지수 선물&quot;"/>
    <s v="FOTYPE_FU_XA2"/>
    <s v="FOTYPE_FU_XA2(&quot;KRDRVFUXA2&quot;,&quot;금융지수 선물&quot;),"/>
    <x v="141"/>
    <s v="선물"/>
    <m/>
    <s v="XA2"/>
  </r>
  <r>
    <s v="&quot;KRDRVFUXA2SP&quot;"/>
    <s v="&quot;금융지수 선물 스프레드&quot;"/>
    <s v="FOTYPE_FU_XA2SP"/>
    <s v="FOTYPE_FU_XA2SP(&quot;KRDRVFUXA2SP&quot;,&quot;금융지수 선물 스프레드&quot;),"/>
    <x v="141"/>
    <s v="선물"/>
    <s v="스프레드"/>
    <s v="XA2"/>
  </r>
  <r>
    <s v="&quot;KRDRVFUXA3&quot;"/>
    <s v="&quot;경기소비재 선물&quot;"/>
    <s v="FOTYPE_FU_XA3"/>
    <s v="FOTYPE_FU_XA3(&quot;KRDRVFUXA3&quot;,&quot;경기소비재 선물&quot;),"/>
    <x v="142"/>
    <s v="선물"/>
    <m/>
    <s v="XA3"/>
  </r>
  <r>
    <s v="&quot;KRDRVFUXA3SP&quot;"/>
    <s v="&quot;경기소비재 선물 스프레드&quot;"/>
    <s v="FOTYPE_FU_XA3SP"/>
    <s v="FOTYPE_FU_XA3SP(&quot;KRDRVFUXA3SP&quot;,&quot;경기소비재 선물 스프레드&quot;),"/>
    <x v="142"/>
    <s v="선물"/>
    <s v="스프레드"/>
    <s v="XA3"/>
  </r>
  <r>
    <s v="&quot;KRDRVFUXA4&quot;"/>
    <s v="&quot;고배당50 선물&quot;"/>
    <s v="FOTYPE_FU_XA4"/>
    <s v="FOTYPE_FU_XA4(&quot;KRDRVFUXA4&quot;,&quot;고배당50 선물&quot;),"/>
    <x v="143"/>
    <s v="선물"/>
    <m/>
    <s v="XA4"/>
  </r>
  <r>
    <s v="&quot;KRDRVFUXA4SP&quot;"/>
    <s v="&quot;고배당50 선물 스프레드&quot;"/>
    <s v="FOTYPE_FU_XA4SP"/>
    <s v="FOTYPE_FU_XA4SP(&quot;KRDRVFUXA4SP&quot;,&quot;고배당50 선물 스프레드&quot;),"/>
    <x v="143"/>
    <s v="선물"/>
    <s v="스프레드"/>
    <s v="XA4"/>
  </r>
  <r>
    <s v="&quot;KRDRVFUXA5&quot;"/>
    <s v="&quot;배당성장50 선물&quot;"/>
    <s v="FOTYPE_FU_XA5"/>
    <s v="FOTYPE_FU_XA5(&quot;KRDRVFUXA5&quot;,&quot;배당성장50 선물&quot;),"/>
    <x v="144"/>
    <s v="선물"/>
    <m/>
    <s v="XA5"/>
  </r>
  <r>
    <s v="&quot;KRDRVFUXA5SP&quot;"/>
    <s v="&quot;배당성장50 선물 스프레드&quot;"/>
    <s v="FOTYPE_FU_XA5SP"/>
    <s v="FOTYPE_FU_XA5SP(&quot;KRDRVFUXA5SP&quot;,&quot;배당성장50 선물 스프레드&quot;),"/>
    <x v="144"/>
    <s v="선물"/>
    <s v="스프레드"/>
    <s v="XA5"/>
  </r>
  <r>
    <s v="&quot;KRDRVFUXA6&quot;"/>
    <s v="&quot;건설 선물&quot;"/>
    <s v="FOTYPE_FU_XA6"/>
    <s v="FOTYPE_FU_XA6(&quot;KRDRVFUXA6&quot;,&quot;건설 선물&quot;),"/>
    <x v="145"/>
    <s v="선물"/>
    <m/>
    <s v="XA6"/>
  </r>
  <r>
    <s v="&quot;KRDRVFUXA6SP&quot;"/>
    <s v="&quot;건설 선물 스프레드&quot;"/>
    <s v="FOTYPE_FU_XA6SP"/>
    <s v="FOTYPE_FU_XA6SP(&quot;KRDRVFUXA6SP&quot;,&quot;건설 선물 스프레드&quot;),"/>
    <x v="145"/>
    <s v="선물"/>
    <s v="스프레드"/>
    <s v="XA6"/>
  </r>
  <r>
    <s v="&quot;KRDRVFUXA7&quot;"/>
    <s v="&quot;중공업 선물&quot;"/>
    <s v="FOTYPE_FU_XA7"/>
    <s v="FOTYPE_FU_XA7(&quot;KRDRVFUXA7&quot;,&quot;중공업 선물&quot;),"/>
    <x v="146"/>
    <s v="선물"/>
    <m/>
    <s v="XA7"/>
  </r>
  <r>
    <s v="&quot;KRDRVFUXA7SP&quot;"/>
    <s v="&quot;중공업 선물 스프레드&quot;"/>
    <s v="FOTYPE_FU_XA7SP"/>
    <s v="FOTYPE_FU_XA7SP(&quot;KRDRVFUXA7SP&quot;,&quot;중공업 선물 스프레드&quot;),"/>
    <x v="146"/>
    <s v="선물"/>
    <s v="스프레드"/>
    <s v="XA7"/>
  </r>
  <r>
    <s v="&quot;KRDRVFUXA8&quot;"/>
    <s v="&quot;헬스케어 선물&quot;"/>
    <s v="FOTYPE_FU_XA8"/>
    <s v="FOTYPE_FU_XA8(&quot;KRDRVFUXA8&quot;,&quot;헬스케어 선물&quot;),"/>
    <x v="147"/>
    <s v="선물"/>
    <m/>
    <s v="XA8"/>
  </r>
  <r>
    <s v="&quot;KRDRVFUXA8SP&quot;"/>
    <s v="&quot;헬스케어 선물 스프레드&quot;"/>
    <s v="FOTYPE_FU_XA8SP"/>
    <s v="FOTYPE_FU_XA8SP(&quot;KRDRVFUXA8SP&quot;,&quot;헬스케어 선물 스프레드&quot;),"/>
    <x v="147"/>
    <s v="선물"/>
    <s v="스프레드"/>
    <s v="XA8"/>
  </r>
  <r>
    <m/>
    <m/>
    <m/>
    <m/>
    <x v="14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>
  <location ref="A3:A153" firstHeaderRow="1" firstDataRow="1" firstDataCol="1"/>
  <pivotFields count="8">
    <pivotField showAll="0"/>
    <pivotField showAll="0" defaultSubtotal="0"/>
    <pivotField showAll="0"/>
    <pivotField showAll="0"/>
    <pivotField axis="axisRow" showAll="0" defaultSubtotal="0">
      <items count="150">
        <item x="8"/>
        <item x="2"/>
        <item x="0"/>
        <item x="1"/>
        <item x="107"/>
        <item x="70"/>
        <item x="33"/>
        <item x="135"/>
        <item x="109"/>
        <item x="71"/>
        <item x="72"/>
        <item x="28"/>
        <item x="40"/>
        <item x="112"/>
        <item x="35"/>
        <item x="123"/>
        <item x="111"/>
        <item x="15"/>
        <item x="27"/>
        <item x="34"/>
        <item x="73"/>
        <item x="100"/>
        <item x="45"/>
        <item x="74"/>
        <item x="24"/>
        <item x="128"/>
        <item x="36"/>
        <item x="119"/>
        <item x="43"/>
        <item x="75"/>
        <item x="76"/>
        <item x="14"/>
        <item x="77"/>
        <item x="78"/>
        <item x="134"/>
        <item x="32"/>
        <item x="13"/>
        <item x="39"/>
        <item x="46"/>
        <item x="69"/>
        <item x="145"/>
        <item x="142"/>
        <item x="47"/>
        <item x="143"/>
        <item x="141"/>
        <item x="79"/>
        <item x="20"/>
        <item x="48"/>
        <item x="80"/>
        <item x="118"/>
        <item x="129"/>
        <item x="49"/>
        <item x="50"/>
        <item x="52"/>
        <item x="126"/>
        <item x="44"/>
        <item x="10"/>
        <item x="108"/>
        <item x="38"/>
        <item x="53"/>
        <item x="132"/>
        <item x="54"/>
        <item x="55"/>
        <item x="120"/>
        <item x="131"/>
        <item x="125"/>
        <item x="137"/>
        <item x="11"/>
        <item x="37"/>
        <item x="56"/>
        <item x="144"/>
        <item x="138"/>
        <item x="22"/>
        <item x="81"/>
        <item x="84"/>
        <item x="57"/>
        <item x="23"/>
        <item x="12"/>
        <item x="58"/>
        <item x="18"/>
        <item x="59"/>
        <item x="102"/>
        <item x="94"/>
        <item x="98"/>
        <item x="121"/>
        <item x="19"/>
        <item x="96"/>
        <item x="101"/>
        <item x="82"/>
        <item x="139"/>
        <item x="136"/>
        <item x="113"/>
        <item x="6"/>
        <item x="61"/>
        <item x="124"/>
        <item x="99"/>
        <item x="68"/>
        <item x="95"/>
        <item x="3"/>
        <item x="5"/>
        <item x="4"/>
        <item x="114"/>
        <item x="41"/>
        <item x="140"/>
        <item x="83"/>
        <item x="146"/>
        <item x="91"/>
        <item x="133"/>
        <item x="29"/>
        <item x="9"/>
        <item x="127"/>
        <item x="7"/>
        <item x="104"/>
        <item x="92"/>
        <item m="1" x="149"/>
        <item x="51"/>
        <item x="31"/>
        <item x="130"/>
        <item x="62"/>
        <item x="25"/>
        <item x="63"/>
        <item x="16"/>
        <item x="122"/>
        <item x="42"/>
        <item x="64"/>
        <item x="103"/>
        <item x="105"/>
        <item x="110"/>
        <item x="106"/>
        <item x="115"/>
        <item x="85"/>
        <item x="86"/>
        <item x="87"/>
        <item x="60"/>
        <item x="147"/>
        <item x="65"/>
        <item x="88"/>
        <item x="21"/>
        <item x="89"/>
        <item x="116"/>
        <item x="66"/>
        <item x="26"/>
        <item x="30"/>
        <item x="17"/>
        <item x="90"/>
        <item x="67"/>
        <item x="148"/>
        <item x="93"/>
        <item x="97"/>
        <item x="117"/>
      </items>
    </pivotField>
    <pivotField showAll="0"/>
    <pivotField showAll="0"/>
    <pivotField showAll="0" defaultSubtotal="0"/>
  </pivotFields>
  <rowFields count="1">
    <field x="4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153"/>
  <sheetViews>
    <sheetView topLeftCell="A118" workbookViewId="0">
      <selection activeCell="B154" sqref="B154"/>
    </sheetView>
  </sheetViews>
  <sheetFormatPr defaultRowHeight="16.5"/>
  <cols>
    <col min="1" max="1" width="15.125" customWidth="1"/>
    <col min="2" max="2" width="20" bestFit="1" customWidth="1"/>
  </cols>
  <sheetData>
    <row r="3" spans="1:1">
      <c r="A3" s="1" t="s">
        <v>750</v>
      </c>
    </row>
    <row r="4" spans="1:1">
      <c r="A4" s="2" t="s">
        <v>604</v>
      </c>
    </row>
    <row r="5" spans="1:1">
      <c r="A5" s="2" t="s">
        <v>598</v>
      </c>
    </row>
    <row r="6" spans="1:1">
      <c r="A6" s="2" t="s">
        <v>594</v>
      </c>
    </row>
    <row r="7" spans="1:1">
      <c r="A7" s="2" t="s">
        <v>597</v>
      </c>
    </row>
    <row r="8" spans="1:1">
      <c r="A8" s="2" t="s">
        <v>704</v>
      </c>
    </row>
    <row r="9" spans="1:1">
      <c r="A9" s="2" t="s">
        <v>666</v>
      </c>
    </row>
    <row r="10" spans="1:1">
      <c r="A10" s="2" t="s">
        <v>629</v>
      </c>
    </row>
    <row r="11" spans="1:1">
      <c r="A11" s="2" t="s">
        <v>732</v>
      </c>
    </row>
    <row r="12" spans="1:1">
      <c r="A12" s="2" t="s">
        <v>706</v>
      </c>
    </row>
    <row r="13" spans="1:1">
      <c r="A13" s="2" t="s">
        <v>667</v>
      </c>
    </row>
    <row r="14" spans="1:1">
      <c r="A14" s="2" t="s">
        <v>668</v>
      </c>
    </row>
    <row r="15" spans="1:1">
      <c r="A15" s="2" t="s">
        <v>624</v>
      </c>
    </row>
    <row r="16" spans="1:1">
      <c r="A16" s="2" t="s">
        <v>636</v>
      </c>
    </row>
    <row r="17" spans="1:1">
      <c r="A17" s="2" t="s">
        <v>709</v>
      </c>
    </row>
    <row r="18" spans="1:1">
      <c r="A18" s="2" t="s">
        <v>631</v>
      </c>
    </row>
    <row r="19" spans="1:1">
      <c r="A19" s="2" t="s">
        <v>720</v>
      </c>
    </row>
    <row r="20" spans="1:1">
      <c r="A20" s="2" t="s">
        <v>708</v>
      </c>
    </row>
    <row r="21" spans="1:1">
      <c r="A21" s="2" t="s">
        <v>611</v>
      </c>
    </row>
    <row r="22" spans="1:1">
      <c r="A22" s="2" t="s">
        <v>623</v>
      </c>
    </row>
    <row r="23" spans="1:1">
      <c r="A23" s="2" t="s">
        <v>630</v>
      </c>
    </row>
    <row r="24" spans="1:1">
      <c r="A24" s="2" t="s">
        <v>669</v>
      </c>
    </row>
    <row r="25" spans="1:1">
      <c r="A25" s="2" t="s">
        <v>697</v>
      </c>
    </row>
    <row r="26" spans="1:1">
      <c r="A26" s="2" t="s">
        <v>641</v>
      </c>
    </row>
    <row r="27" spans="1:1">
      <c r="A27" s="2" t="s">
        <v>670</v>
      </c>
    </row>
    <row r="28" spans="1:1">
      <c r="A28" s="2" t="s">
        <v>620</v>
      </c>
    </row>
    <row r="29" spans="1:1">
      <c r="A29" s="2" t="s">
        <v>725</v>
      </c>
    </row>
    <row r="30" spans="1:1">
      <c r="A30" s="2" t="s">
        <v>632</v>
      </c>
    </row>
    <row r="31" spans="1:1">
      <c r="A31" s="2" t="s">
        <v>716</v>
      </c>
    </row>
    <row r="32" spans="1:1">
      <c r="A32" s="2" t="s">
        <v>639</v>
      </c>
    </row>
    <row r="33" spans="1:1">
      <c r="A33" s="2" t="s">
        <v>671</v>
      </c>
    </row>
    <row r="34" spans="1:1">
      <c r="A34" s="2" t="s">
        <v>672</v>
      </c>
    </row>
    <row r="35" spans="1:1">
      <c r="A35" s="2" t="s">
        <v>610</v>
      </c>
    </row>
    <row r="36" spans="1:1">
      <c r="A36" s="2" t="s">
        <v>673</v>
      </c>
    </row>
    <row r="37" spans="1:1">
      <c r="A37" s="2" t="s">
        <v>674</v>
      </c>
    </row>
    <row r="38" spans="1:1">
      <c r="A38" s="2" t="s">
        <v>731</v>
      </c>
    </row>
    <row r="39" spans="1:1">
      <c r="A39" s="2" t="s">
        <v>628</v>
      </c>
    </row>
    <row r="40" spans="1:1">
      <c r="A40" s="2" t="s">
        <v>609</v>
      </c>
    </row>
    <row r="41" spans="1:1">
      <c r="A41" s="2" t="s">
        <v>635</v>
      </c>
    </row>
    <row r="42" spans="1:1">
      <c r="A42" s="2" t="s">
        <v>642</v>
      </c>
    </row>
    <row r="43" spans="1:1">
      <c r="A43" s="2" t="s">
        <v>665</v>
      </c>
    </row>
    <row r="44" spans="1:1">
      <c r="A44" s="2" t="s">
        <v>742</v>
      </c>
    </row>
    <row r="45" spans="1:1">
      <c r="A45" s="2" t="s">
        <v>739</v>
      </c>
    </row>
    <row r="46" spans="1:1">
      <c r="A46" s="2" t="s">
        <v>643</v>
      </c>
    </row>
    <row r="47" spans="1:1">
      <c r="A47" s="2" t="s">
        <v>740</v>
      </c>
    </row>
    <row r="48" spans="1:1">
      <c r="A48" s="2" t="s">
        <v>738</v>
      </c>
    </row>
    <row r="49" spans="1:1">
      <c r="A49" s="2" t="s">
        <v>675</v>
      </c>
    </row>
    <row r="50" spans="1:1">
      <c r="A50" s="2" t="s">
        <v>616</v>
      </c>
    </row>
    <row r="51" spans="1:1">
      <c r="A51" s="2" t="s">
        <v>644</v>
      </c>
    </row>
    <row r="52" spans="1:1">
      <c r="A52" s="2" t="s">
        <v>676</v>
      </c>
    </row>
    <row r="53" spans="1:1">
      <c r="A53" s="2" t="s">
        <v>715</v>
      </c>
    </row>
    <row r="54" spans="1:1">
      <c r="A54" s="2" t="s">
        <v>726</v>
      </c>
    </row>
    <row r="55" spans="1:1">
      <c r="A55" s="2" t="s">
        <v>645</v>
      </c>
    </row>
    <row r="56" spans="1:1">
      <c r="A56" s="2" t="s">
        <v>646</v>
      </c>
    </row>
    <row r="57" spans="1:1">
      <c r="A57" s="2" t="s">
        <v>648</v>
      </c>
    </row>
    <row r="58" spans="1:1">
      <c r="A58" s="2" t="s">
        <v>723</v>
      </c>
    </row>
    <row r="59" spans="1:1">
      <c r="A59" s="2" t="s">
        <v>640</v>
      </c>
    </row>
    <row r="60" spans="1:1">
      <c r="A60" s="2" t="s">
        <v>606</v>
      </c>
    </row>
    <row r="61" spans="1:1">
      <c r="A61" s="2" t="s">
        <v>705</v>
      </c>
    </row>
    <row r="62" spans="1:1">
      <c r="A62" s="2" t="s">
        <v>634</v>
      </c>
    </row>
    <row r="63" spans="1:1">
      <c r="A63" s="2" t="s">
        <v>649</v>
      </c>
    </row>
    <row r="64" spans="1:1">
      <c r="A64" s="2" t="s">
        <v>729</v>
      </c>
    </row>
    <row r="65" spans="1:1">
      <c r="A65" s="2" t="s">
        <v>650</v>
      </c>
    </row>
    <row r="66" spans="1:1">
      <c r="A66" s="2" t="s">
        <v>651</v>
      </c>
    </row>
    <row r="67" spans="1:1">
      <c r="A67" s="2" t="s">
        <v>717</v>
      </c>
    </row>
    <row r="68" spans="1:1">
      <c r="A68" s="2" t="s">
        <v>728</v>
      </c>
    </row>
    <row r="69" spans="1:1">
      <c r="A69" s="2" t="s">
        <v>722</v>
      </c>
    </row>
    <row r="70" spans="1:1">
      <c r="A70" s="2" t="s">
        <v>734</v>
      </c>
    </row>
    <row r="71" spans="1:1">
      <c r="A71" s="2" t="s">
        <v>607</v>
      </c>
    </row>
    <row r="72" spans="1:1">
      <c r="A72" s="2" t="s">
        <v>633</v>
      </c>
    </row>
    <row r="73" spans="1:1">
      <c r="A73" s="2" t="s">
        <v>652</v>
      </c>
    </row>
    <row r="74" spans="1:1">
      <c r="A74" s="2" t="s">
        <v>741</v>
      </c>
    </row>
    <row r="75" spans="1:1">
      <c r="A75" s="2" t="s">
        <v>735</v>
      </c>
    </row>
    <row r="76" spans="1:1">
      <c r="A76" s="2" t="s">
        <v>618</v>
      </c>
    </row>
    <row r="77" spans="1:1">
      <c r="A77" s="2" t="s">
        <v>677</v>
      </c>
    </row>
    <row r="78" spans="1:1">
      <c r="A78" s="2" t="s">
        <v>680</v>
      </c>
    </row>
    <row r="79" spans="1:1">
      <c r="A79" s="2" t="s">
        <v>653</v>
      </c>
    </row>
    <row r="80" spans="1:1">
      <c r="A80" s="2" t="s">
        <v>619</v>
      </c>
    </row>
    <row r="81" spans="1:1">
      <c r="A81" s="2" t="s">
        <v>608</v>
      </c>
    </row>
    <row r="82" spans="1:1">
      <c r="A82" s="2" t="s">
        <v>654</v>
      </c>
    </row>
    <row r="83" spans="1:1">
      <c r="A83" s="2" t="s">
        <v>614</v>
      </c>
    </row>
    <row r="84" spans="1:1">
      <c r="A84" s="2" t="s">
        <v>655</v>
      </c>
    </row>
    <row r="85" spans="1:1">
      <c r="A85" s="2" t="s">
        <v>699</v>
      </c>
    </row>
    <row r="86" spans="1:1">
      <c r="A86" s="2" t="s">
        <v>690</v>
      </c>
    </row>
    <row r="87" spans="1:1">
      <c r="A87" s="2" t="s">
        <v>695</v>
      </c>
    </row>
    <row r="88" spans="1:1">
      <c r="A88" s="2" t="s">
        <v>718</v>
      </c>
    </row>
    <row r="89" spans="1:1">
      <c r="A89" s="2" t="s">
        <v>615</v>
      </c>
    </row>
    <row r="90" spans="1:1">
      <c r="A90" s="2" t="s">
        <v>692</v>
      </c>
    </row>
    <row r="91" spans="1:1">
      <c r="A91" s="2" t="s">
        <v>698</v>
      </c>
    </row>
    <row r="92" spans="1:1">
      <c r="A92" s="2" t="s">
        <v>678</v>
      </c>
    </row>
    <row r="93" spans="1:1">
      <c r="A93" s="2" t="s">
        <v>736</v>
      </c>
    </row>
    <row r="94" spans="1:1">
      <c r="A94" s="2" t="s">
        <v>733</v>
      </c>
    </row>
    <row r="95" spans="1:1">
      <c r="A95" s="2" t="s">
        <v>710</v>
      </c>
    </row>
    <row r="96" spans="1:1">
      <c r="A96" s="2" t="s">
        <v>602</v>
      </c>
    </row>
    <row r="97" spans="1:1">
      <c r="A97" s="2" t="s">
        <v>657</v>
      </c>
    </row>
    <row r="98" spans="1:1">
      <c r="A98" s="2" t="s">
        <v>721</v>
      </c>
    </row>
    <row r="99" spans="1:1">
      <c r="A99" s="2" t="s">
        <v>696</v>
      </c>
    </row>
    <row r="100" spans="1:1">
      <c r="A100" s="2" t="s">
        <v>664</v>
      </c>
    </row>
    <row r="101" spans="1:1">
      <c r="A101" s="2" t="s">
        <v>691</v>
      </c>
    </row>
    <row r="102" spans="1:1">
      <c r="A102" s="2" t="s">
        <v>599</v>
      </c>
    </row>
    <row r="103" spans="1:1">
      <c r="A103" s="2" t="s">
        <v>601</v>
      </c>
    </row>
    <row r="104" spans="1:1">
      <c r="A104" s="2" t="s">
        <v>600</v>
      </c>
    </row>
    <row r="105" spans="1:1">
      <c r="A105" s="2" t="s">
        <v>711</v>
      </c>
    </row>
    <row r="106" spans="1:1">
      <c r="A106" s="2" t="s">
        <v>637</v>
      </c>
    </row>
    <row r="107" spans="1:1">
      <c r="A107" s="2" t="s">
        <v>737</v>
      </c>
    </row>
    <row r="108" spans="1:1">
      <c r="A108" s="2" t="s">
        <v>679</v>
      </c>
    </row>
    <row r="109" spans="1:1">
      <c r="A109" s="2" t="s">
        <v>743</v>
      </c>
    </row>
    <row r="110" spans="1:1">
      <c r="A110" s="2" t="s">
        <v>687</v>
      </c>
    </row>
    <row r="111" spans="1:1">
      <c r="A111" s="2" t="s">
        <v>730</v>
      </c>
    </row>
    <row r="112" spans="1:1">
      <c r="A112" s="2" t="s">
        <v>625</v>
      </c>
    </row>
    <row r="113" spans="1:1">
      <c r="A113" s="2" t="s">
        <v>605</v>
      </c>
    </row>
    <row r="114" spans="1:1">
      <c r="A114" s="2" t="s">
        <v>724</v>
      </c>
    </row>
    <row r="115" spans="1:1">
      <c r="A115" s="2" t="s">
        <v>603</v>
      </c>
    </row>
    <row r="116" spans="1:1">
      <c r="A116" s="2" t="s">
        <v>701</v>
      </c>
    </row>
    <row r="117" spans="1:1">
      <c r="A117" s="2" t="s">
        <v>688</v>
      </c>
    </row>
    <row r="118" spans="1:1">
      <c r="A118" s="2" t="s">
        <v>647</v>
      </c>
    </row>
    <row r="119" spans="1:1">
      <c r="A119" s="2" t="s">
        <v>627</v>
      </c>
    </row>
    <row r="120" spans="1:1">
      <c r="A120" s="2" t="s">
        <v>727</v>
      </c>
    </row>
    <row r="121" spans="1:1">
      <c r="A121" s="2" t="s">
        <v>658</v>
      </c>
    </row>
    <row r="122" spans="1:1">
      <c r="A122" s="2" t="s">
        <v>621</v>
      </c>
    </row>
    <row r="123" spans="1:1">
      <c r="A123" s="2" t="s">
        <v>659</v>
      </c>
    </row>
    <row r="124" spans="1:1">
      <c r="A124" s="2" t="s">
        <v>612</v>
      </c>
    </row>
    <row r="125" spans="1:1">
      <c r="A125" s="2" t="s">
        <v>719</v>
      </c>
    </row>
    <row r="126" spans="1:1">
      <c r="A126" s="2" t="s">
        <v>638</v>
      </c>
    </row>
    <row r="127" spans="1:1">
      <c r="A127" s="2" t="s">
        <v>660</v>
      </c>
    </row>
    <row r="128" spans="1:1">
      <c r="A128" s="2" t="s">
        <v>700</v>
      </c>
    </row>
    <row r="129" spans="1:1">
      <c r="A129" s="2" t="s">
        <v>702</v>
      </c>
    </row>
    <row r="130" spans="1:1">
      <c r="A130" s="2" t="s">
        <v>707</v>
      </c>
    </row>
    <row r="131" spans="1:1">
      <c r="A131" s="2" t="s">
        <v>703</v>
      </c>
    </row>
    <row r="132" spans="1:1">
      <c r="A132" s="2" t="s">
        <v>712</v>
      </c>
    </row>
    <row r="133" spans="1:1">
      <c r="A133" s="2" t="s">
        <v>681</v>
      </c>
    </row>
    <row r="134" spans="1:1">
      <c r="A134" s="2" t="s">
        <v>682</v>
      </c>
    </row>
    <row r="135" spans="1:1">
      <c r="A135" s="2" t="s">
        <v>683</v>
      </c>
    </row>
    <row r="136" spans="1:1">
      <c r="A136" s="2" t="s">
        <v>656</v>
      </c>
    </row>
    <row r="137" spans="1:1">
      <c r="A137" s="2" t="s">
        <v>744</v>
      </c>
    </row>
    <row r="138" spans="1:1">
      <c r="A138" s="2" t="s">
        <v>661</v>
      </c>
    </row>
    <row r="139" spans="1:1">
      <c r="A139" s="2" t="s">
        <v>684</v>
      </c>
    </row>
    <row r="140" spans="1:1">
      <c r="A140" s="2" t="s">
        <v>617</v>
      </c>
    </row>
    <row r="141" spans="1:1">
      <c r="A141" s="2" t="s">
        <v>685</v>
      </c>
    </row>
    <row r="142" spans="1:1">
      <c r="A142" s="2" t="s">
        <v>713</v>
      </c>
    </row>
    <row r="143" spans="1:1">
      <c r="A143" s="2" t="s">
        <v>662</v>
      </c>
    </row>
    <row r="144" spans="1:1">
      <c r="A144" s="2" t="s">
        <v>622</v>
      </c>
    </row>
    <row r="145" spans="1:1">
      <c r="A145" s="2" t="s">
        <v>626</v>
      </c>
    </row>
    <row r="146" spans="1:1">
      <c r="A146" s="2" t="s">
        <v>613</v>
      </c>
    </row>
    <row r="147" spans="1:1">
      <c r="A147" s="2" t="s">
        <v>686</v>
      </c>
    </row>
    <row r="148" spans="1:1">
      <c r="A148" s="2" t="s">
        <v>663</v>
      </c>
    </row>
    <row r="149" spans="1:1">
      <c r="A149" s="2" t="s">
        <v>751</v>
      </c>
    </row>
    <row r="150" spans="1:1">
      <c r="A150" s="2" t="s">
        <v>1383</v>
      </c>
    </row>
    <row r="151" spans="1:1">
      <c r="A151" s="2" t="s">
        <v>1386</v>
      </c>
    </row>
    <row r="152" spans="1:1">
      <c r="A152" s="2" t="s">
        <v>1389</v>
      </c>
    </row>
    <row r="153" spans="1:1">
      <c r="A153" s="2" t="s">
        <v>752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7"/>
  <sheetViews>
    <sheetView zoomScale="85" zoomScaleNormal="85" workbookViewId="0">
      <selection activeCell="E2" sqref="E2"/>
    </sheetView>
  </sheetViews>
  <sheetFormatPr defaultRowHeight="16.5"/>
  <cols>
    <col min="1" max="1" width="18.375" bestFit="1" customWidth="1"/>
    <col min="2" max="2" width="30.625" bestFit="1" customWidth="1"/>
    <col min="3" max="3" width="18.875" bestFit="1" customWidth="1"/>
    <col min="4" max="4" width="68.125" bestFit="1" customWidth="1"/>
    <col min="5" max="5" width="29" bestFit="1" customWidth="1"/>
    <col min="6" max="6" width="5.75" bestFit="1" customWidth="1"/>
  </cols>
  <sheetData>
    <row r="1" spans="1:8">
      <c r="A1" t="s">
        <v>0</v>
      </c>
      <c r="B1" t="s">
        <v>297</v>
      </c>
      <c r="C1" t="s">
        <v>749</v>
      </c>
      <c r="D1" t="s">
        <v>748</v>
      </c>
      <c r="E1" t="s">
        <v>878</v>
      </c>
      <c r="F1" t="s">
        <v>746</v>
      </c>
      <c r="G1" t="s">
        <v>747</v>
      </c>
      <c r="H1" t="s">
        <v>745</v>
      </c>
    </row>
    <row r="2" spans="1:8">
      <c r="A2" t="s">
        <v>1</v>
      </c>
      <c r="B2" t="s">
        <v>298</v>
      </c>
      <c r="C2" t="str">
        <f>"FOTYPE_FU_" &amp; MID(A2,9,LEN(A2)-9)</f>
        <v>FOTYPE_FU_BM3</v>
      </c>
      <c r="D2" t="str">
        <f>C2&amp;"("&amp;A2&amp;","&amp;B2&amp;"),"</f>
        <v>FOTYPE_FU_BM3("KRDRVFUBM3","3년국채 선물"),</v>
      </c>
      <c r="E2" t="s">
        <v>594</v>
      </c>
      <c r="F2" t="s">
        <v>595</v>
      </c>
      <c r="H2" t="str">
        <f>MID(A2,9,3)</f>
        <v>BM3</v>
      </c>
    </row>
    <row r="3" spans="1:8">
      <c r="A3" t="s">
        <v>2</v>
      </c>
      <c r="B3" t="s">
        <v>299</v>
      </c>
      <c r="C3" t="str">
        <f t="shared" ref="C3:C66" si="0">"FOTYPE_FU_" &amp; MID(A3,9,LEN(A3)-9)</f>
        <v>FOTYPE_FU_BM3SP</v>
      </c>
      <c r="D3" t="str">
        <f>C3&amp;"("&amp;A3&amp;","&amp;B3&amp;"),"</f>
        <v>FOTYPE_FU_BM3SP("KRDRVFUBM3SP","3년국채 선물 스프레드"),</v>
      </c>
      <c r="E3" t="s">
        <v>594</v>
      </c>
      <c r="F3" t="s">
        <v>595</v>
      </c>
      <c r="G3" t="s">
        <v>596</v>
      </c>
      <c r="H3" t="str">
        <f t="shared" ref="H3:H66" si="1">MID(A3,9,3)</f>
        <v>BM3</v>
      </c>
    </row>
    <row r="4" spans="1:8">
      <c r="A4" t="s">
        <v>3</v>
      </c>
      <c r="B4" t="s">
        <v>300</v>
      </c>
      <c r="C4" t="str">
        <f t="shared" si="0"/>
        <v>FOTYPE_FU_BM5</v>
      </c>
      <c r="D4" t="str">
        <f t="shared" ref="D4:D67" si="2">C4&amp;"("&amp;A4&amp;","&amp;B4&amp;"),"</f>
        <v>FOTYPE_FU_BM5("KRDRVFUBM5","5년국채 선물"),</v>
      </c>
      <c r="E4" t="s">
        <v>597</v>
      </c>
      <c r="F4" t="s">
        <v>595</v>
      </c>
      <c r="H4" t="str">
        <f t="shared" si="1"/>
        <v>BM5</v>
      </c>
    </row>
    <row r="5" spans="1:8">
      <c r="A5" t="s">
        <v>4</v>
      </c>
      <c r="B5" t="s">
        <v>301</v>
      </c>
      <c r="C5" t="str">
        <f t="shared" si="0"/>
        <v>FOTYPE_FU_BM5SP</v>
      </c>
      <c r="D5" t="str">
        <f t="shared" si="2"/>
        <v>FOTYPE_FU_BM5SP("KRDRVFUBM5SP","5년국채 선물 스프레드"),</v>
      </c>
      <c r="E5" t="s">
        <v>597</v>
      </c>
      <c r="F5" t="s">
        <v>595</v>
      </c>
      <c r="G5" t="s">
        <v>596</v>
      </c>
      <c r="H5" t="str">
        <f t="shared" si="1"/>
        <v>BM5</v>
      </c>
    </row>
    <row r="6" spans="1:8">
      <c r="A6" t="s">
        <v>5</v>
      </c>
      <c r="B6" t="s">
        <v>302</v>
      </c>
      <c r="C6" t="str">
        <f t="shared" si="0"/>
        <v>FOTYPE_FU_BMA</v>
      </c>
      <c r="D6" t="str">
        <f t="shared" si="2"/>
        <v>FOTYPE_FU_BMA("KRDRVFUBMA","10년국채 선물"),</v>
      </c>
      <c r="E6" t="s">
        <v>598</v>
      </c>
      <c r="F6" t="s">
        <v>595</v>
      </c>
      <c r="H6" t="str">
        <f t="shared" si="1"/>
        <v>BMA</v>
      </c>
    </row>
    <row r="7" spans="1:8">
      <c r="A7" t="s">
        <v>6</v>
      </c>
      <c r="B7" t="s">
        <v>303</v>
      </c>
      <c r="C7" t="str">
        <f t="shared" si="0"/>
        <v>FOTYPE_FU_BMASP</v>
      </c>
      <c r="D7" t="str">
        <f t="shared" si="2"/>
        <v>FOTYPE_FU_BMASP("KRDRVFUBMASP","10년국채 선물 스프레드"),</v>
      </c>
      <c r="E7" t="s">
        <v>598</v>
      </c>
      <c r="F7" t="s">
        <v>595</v>
      </c>
      <c r="G7" t="s">
        <v>596</v>
      </c>
      <c r="H7" t="str">
        <f t="shared" si="1"/>
        <v>BMA</v>
      </c>
    </row>
    <row r="8" spans="1:8">
      <c r="A8" t="s">
        <v>7</v>
      </c>
      <c r="B8" t="s">
        <v>304</v>
      </c>
      <c r="C8" t="str">
        <f t="shared" si="0"/>
        <v>FOTYPE_FU_CNH</v>
      </c>
      <c r="D8" t="str">
        <f t="shared" si="2"/>
        <v>FOTYPE_FU_CNH("KRDRVFUCNH","위안 선물"),</v>
      </c>
      <c r="E8" t="s">
        <v>599</v>
      </c>
      <c r="F8" t="s">
        <v>595</v>
      </c>
      <c r="H8" t="str">
        <f t="shared" si="1"/>
        <v>CNH</v>
      </c>
    </row>
    <row r="9" spans="1:8">
      <c r="A9" t="s">
        <v>8</v>
      </c>
      <c r="B9" t="s">
        <v>305</v>
      </c>
      <c r="C9" t="str">
        <f t="shared" si="0"/>
        <v>FOTYPE_FU_CNHSP</v>
      </c>
      <c r="D9" t="str">
        <f t="shared" si="2"/>
        <v>FOTYPE_FU_CNHSP("KRDRVFUCNHSP","위안 선물 스프레드"),</v>
      </c>
      <c r="E9" t="s">
        <v>599</v>
      </c>
      <c r="F9" t="s">
        <v>595</v>
      </c>
      <c r="G9" t="s">
        <v>596</v>
      </c>
      <c r="H9" t="str">
        <f t="shared" si="1"/>
        <v>CNH</v>
      </c>
    </row>
    <row r="10" spans="1:8">
      <c r="A10" t="s">
        <v>9</v>
      </c>
      <c r="B10" t="s">
        <v>306</v>
      </c>
      <c r="C10" t="str">
        <f t="shared" si="0"/>
        <v>FOTYPE_FU_EST</v>
      </c>
      <c r="D10" t="str">
        <f t="shared" si="2"/>
        <v>FOTYPE_FU_EST("KRDRVFUEST","유로스톡스50 선물"),</v>
      </c>
      <c r="E10" t="s">
        <v>600</v>
      </c>
      <c r="F10" t="s">
        <v>595</v>
      </c>
      <c r="H10" t="str">
        <f t="shared" si="1"/>
        <v>EST</v>
      </c>
    </row>
    <row r="11" spans="1:8">
      <c r="A11" t="s">
        <v>10</v>
      </c>
      <c r="B11" t="s">
        <v>307</v>
      </c>
      <c r="C11" t="str">
        <f t="shared" si="0"/>
        <v>FOTYPE_FU_ESTSP</v>
      </c>
      <c r="D11" t="str">
        <f t="shared" si="2"/>
        <v>FOTYPE_FU_ESTSP("KRDRVFUESTSP","유로스톡스50 선물 스프레드"),</v>
      </c>
      <c r="E11" t="s">
        <v>600</v>
      </c>
      <c r="F11" t="s">
        <v>595</v>
      </c>
      <c r="G11" t="s">
        <v>596</v>
      </c>
      <c r="H11" t="str">
        <f t="shared" si="1"/>
        <v>EST</v>
      </c>
    </row>
    <row r="12" spans="1:8">
      <c r="A12" t="s">
        <v>11</v>
      </c>
      <c r="B12" t="s">
        <v>308</v>
      </c>
      <c r="C12" t="str">
        <f t="shared" si="0"/>
        <v>FOTYPE_FU_EUR</v>
      </c>
      <c r="D12" t="str">
        <f t="shared" si="2"/>
        <v>FOTYPE_FU_EUR("KRDRVFUEUR","유로 선물"),</v>
      </c>
      <c r="E12" t="s">
        <v>601</v>
      </c>
      <c r="F12" t="s">
        <v>595</v>
      </c>
      <c r="H12" t="str">
        <f t="shared" si="1"/>
        <v>EUR</v>
      </c>
    </row>
    <row r="13" spans="1:8">
      <c r="A13" t="s">
        <v>12</v>
      </c>
      <c r="B13" t="s">
        <v>309</v>
      </c>
      <c r="C13" t="str">
        <f t="shared" si="0"/>
        <v>FOTYPE_FU_EURSP</v>
      </c>
      <c r="D13" t="str">
        <f t="shared" si="2"/>
        <v>FOTYPE_FU_EURSP("KRDRVFUEURSP","유로 선물 스프레드"),</v>
      </c>
      <c r="E13" t="s">
        <v>601</v>
      </c>
      <c r="F13" t="s">
        <v>595</v>
      </c>
      <c r="G13" t="s">
        <v>596</v>
      </c>
      <c r="H13" t="str">
        <f t="shared" si="1"/>
        <v>EUR</v>
      </c>
    </row>
    <row r="14" spans="1:8">
      <c r="A14" t="s">
        <v>13</v>
      </c>
      <c r="B14" t="s">
        <v>310</v>
      </c>
      <c r="C14" t="str">
        <f t="shared" si="0"/>
        <v>FOTYPE_FU_JPY</v>
      </c>
      <c r="D14" t="str">
        <f t="shared" si="2"/>
        <v>FOTYPE_FU_JPY("KRDRVFUJPY","엔 선물"),</v>
      </c>
      <c r="E14" t="s">
        <v>602</v>
      </c>
      <c r="F14" t="s">
        <v>595</v>
      </c>
      <c r="H14" t="str">
        <f t="shared" si="1"/>
        <v>JPY</v>
      </c>
    </row>
    <row r="15" spans="1:8">
      <c r="A15" t="s">
        <v>14</v>
      </c>
      <c r="B15" t="s">
        <v>311</v>
      </c>
      <c r="C15" t="str">
        <f t="shared" si="0"/>
        <v>FOTYPE_FU_JPYSP</v>
      </c>
      <c r="D15" t="str">
        <f t="shared" si="2"/>
        <v>FOTYPE_FU_JPYSP("KRDRVFUJPYSP","엔 선물 스프레드"),</v>
      </c>
      <c r="E15" t="s">
        <v>602</v>
      </c>
      <c r="F15" t="s">
        <v>595</v>
      </c>
      <c r="G15" t="s">
        <v>596</v>
      </c>
      <c r="H15" t="str">
        <f t="shared" si="1"/>
        <v>JPY</v>
      </c>
    </row>
    <row r="16" spans="1:8">
      <c r="A16" t="s">
        <v>15</v>
      </c>
      <c r="B16" t="s">
        <v>312</v>
      </c>
      <c r="C16" t="str">
        <f t="shared" si="0"/>
        <v>FOTYPE_FU_K2I</v>
      </c>
      <c r="D16" t="str">
        <f t="shared" si="2"/>
        <v>FOTYPE_FU_K2I("KRDRVFUK2I","코스피200 선물"),</v>
      </c>
      <c r="E16" t="s">
        <v>603</v>
      </c>
      <c r="F16" t="s">
        <v>595</v>
      </c>
      <c r="H16" t="str">
        <f t="shared" si="1"/>
        <v>K2I</v>
      </c>
    </row>
    <row r="17" spans="1:8">
      <c r="A17" t="s">
        <v>16</v>
      </c>
      <c r="B17" t="s">
        <v>313</v>
      </c>
      <c r="C17" t="str">
        <f t="shared" si="0"/>
        <v>FOTYPE_FU_K2ISP</v>
      </c>
      <c r="D17" t="str">
        <f t="shared" si="2"/>
        <v>FOTYPE_FU_K2ISP("KRDRVFUK2ISP","코스피200 선물 스프레드"),</v>
      </c>
      <c r="E17" t="s">
        <v>603</v>
      </c>
      <c r="F17" t="s">
        <v>595</v>
      </c>
      <c r="G17" t="s">
        <v>596</v>
      </c>
      <c r="H17" t="str">
        <f t="shared" si="1"/>
        <v>K2I</v>
      </c>
    </row>
    <row r="18" spans="1:8">
      <c r="A18" t="s">
        <v>17</v>
      </c>
      <c r="B18" t="s">
        <v>314</v>
      </c>
      <c r="C18" t="str">
        <f t="shared" si="0"/>
        <v>FOTYPE_FU_KGD</v>
      </c>
      <c r="D18" t="str">
        <f t="shared" si="2"/>
        <v>FOTYPE_FU_KGD("KRDRVFUKGD","금 선물"),</v>
      </c>
      <c r="E18" t="s">
        <v>604</v>
      </c>
      <c r="F18" t="s">
        <v>595</v>
      </c>
      <c r="H18" t="str">
        <f t="shared" si="1"/>
        <v>KGD</v>
      </c>
    </row>
    <row r="19" spans="1:8">
      <c r="A19" t="s">
        <v>18</v>
      </c>
      <c r="B19" t="s">
        <v>315</v>
      </c>
      <c r="C19" t="str">
        <f t="shared" si="0"/>
        <v>FOTYPE_FU_KGDSP</v>
      </c>
      <c r="D19" t="str">
        <f t="shared" si="2"/>
        <v>FOTYPE_FU_KGDSP("KRDRVFUKGDSP","금 선물 스프레드"),</v>
      </c>
      <c r="E19" t="s">
        <v>604</v>
      </c>
      <c r="F19" t="s">
        <v>595</v>
      </c>
      <c r="G19" t="s">
        <v>596</v>
      </c>
      <c r="H19" t="str">
        <f t="shared" si="1"/>
        <v>KGD</v>
      </c>
    </row>
    <row r="20" spans="1:8">
      <c r="A20" t="s">
        <v>19</v>
      </c>
      <c r="B20" t="s">
        <v>316</v>
      </c>
      <c r="C20" t="str">
        <f t="shared" si="0"/>
        <v>FOTYPE_FU_KQI</v>
      </c>
      <c r="D20" t="str">
        <f t="shared" si="2"/>
        <v>FOTYPE_FU_KQI("KRDRVFUKQI","코스닥150 선물"),</v>
      </c>
      <c r="E20" t="s">
        <v>605</v>
      </c>
      <c r="F20" t="s">
        <v>595</v>
      </c>
      <c r="H20" t="str">
        <f t="shared" si="1"/>
        <v>KQI</v>
      </c>
    </row>
    <row r="21" spans="1:8">
      <c r="A21" t="s">
        <v>20</v>
      </c>
      <c r="B21" t="s">
        <v>317</v>
      </c>
      <c r="C21" t="str">
        <f t="shared" si="0"/>
        <v>FOTYPE_FU_KQISP</v>
      </c>
      <c r="D21" t="str">
        <f t="shared" si="2"/>
        <v>FOTYPE_FU_KQISP("KRDRVFUKQISP","코스닥150 선물 스프레드"),</v>
      </c>
      <c r="E21" t="s">
        <v>605</v>
      </c>
      <c r="F21" t="s">
        <v>595</v>
      </c>
      <c r="G21" t="s">
        <v>596</v>
      </c>
      <c r="H21" t="str">
        <f t="shared" si="1"/>
        <v>KQI</v>
      </c>
    </row>
    <row r="22" spans="1:8">
      <c r="A22" t="s">
        <v>21</v>
      </c>
      <c r="B22" t="s">
        <v>318</v>
      </c>
      <c r="C22" t="str">
        <f t="shared" si="0"/>
        <v>FOTYPE_FU_LHG</v>
      </c>
      <c r="D22" t="str">
        <f t="shared" si="2"/>
        <v>FOTYPE_FU_LHG("KRDRVFULHG","돈육 선물"),</v>
      </c>
      <c r="E22" t="s">
        <v>606</v>
      </c>
      <c r="F22" t="s">
        <v>595</v>
      </c>
      <c r="H22" t="str">
        <f t="shared" si="1"/>
        <v>LHG</v>
      </c>
    </row>
    <row r="23" spans="1:8">
      <c r="A23" t="s">
        <v>22</v>
      </c>
      <c r="B23" t="s">
        <v>319</v>
      </c>
      <c r="C23" t="str">
        <f t="shared" si="0"/>
        <v>FOTYPE_FU_LHGSP</v>
      </c>
      <c r="D23" t="str">
        <f t="shared" si="2"/>
        <v>FOTYPE_FU_LHGSP("KRDRVFULHGSP","돈육 선물 스프레드"),</v>
      </c>
      <c r="E23" t="s">
        <v>606</v>
      </c>
      <c r="F23" t="s">
        <v>595</v>
      </c>
      <c r="G23" t="s">
        <v>596</v>
      </c>
      <c r="H23" t="str">
        <f t="shared" si="1"/>
        <v>LHG</v>
      </c>
    </row>
    <row r="24" spans="1:8">
      <c r="A24" t="s">
        <v>23</v>
      </c>
      <c r="B24" t="s">
        <v>320</v>
      </c>
      <c r="C24" t="str">
        <f t="shared" si="0"/>
        <v>FOTYPE_FU_MKI</v>
      </c>
      <c r="D24" t="str">
        <f t="shared" si="2"/>
        <v>FOTYPE_FU_MKI("KRDRVFUMKI","미니코스피200 선물"),</v>
      </c>
      <c r="E24" t="s">
        <v>607</v>
      </c>
      <c r="F24" t="s">
        <v>595</v>
      </c>
      <c r="H24" t="str">
        <f t="shared" si="1"/>
        <v>MKI</v>
      </c>
    </row>
    <row r="25" spans="1:8">
      <c r="A25" t="s">
        <v>24</v>
      </c>
      <c r="B25" t="s">
        <v>321</v>
      </c>
      <c r="C25" t="str">
        <f t="shared" si="0"/>
        <v>FOTYPE_FU_MKISP</v>
      </c>
      <c r="D25" t="str">
        <f t="shared" si="2"/>
        <v>FOTYPE_FU_MKISP("KRDRVFUMKISP","미니코스피200 선물 스프레드"),</v>
      </c>
      <c r="E25" t="s">
        <v>607</v>
      </c>
      <c r="F25" t="s">
        <v>595</v>
      </c>
      <c r="G25" t="s">
        <v>596</v>
      </c>
      <c r="H25" t="str">
        <f t="shared" si="1"/>
        <v>MKI</v>
      </c>
    </row>
    <row r="26" spans="1:8">
      <c r="A26" t="s">
        <v>25</v>
      </c>
      <c r="B26" t="s">
        <v>322</v>
      </c>
      <c r="C26" t="str">
        <f t="shared" si="0"/>
        <v>FOTYPE_FU_S11</v>
      </c>
      <c r="D26" t="str">
        <f t="shared" si="2"/>
        <v>FOTYPE_FU_S11("KRDRVFUS11","삼성전자 선물"),</v>
      </c>
      <c r="E26" t="s">
        <v>608</v>
      </c>
      <c r="F26" t="s">
        <v>595</v>
      </c>
      <c r="H26" t="str">
        <f t="shared" si="1"/>
        <v>S11</v>
      </c>
    </row>
    <row r="27" spans="1:8">
      <c r="A27" t="s">
        <v>26</v>
      </c>
      <c r="B27" t="s">
        <v>323</v>
      </c>
      <c r="C27" t="str">
        <f t="shared" si="0"/>
        <v>FOTYPE_FU_S11SP</v>
      </c>
      <c r="D27" t="str">
        <f t="shared" si="2"/>
        <v>FOTYPE_FU_S11SP("KRDRVFUS11SP","삼성전자 선물 스프레드"),</v>
      </c>
      <c r="E27" t="s">
        <v>608</v>
      </c>
      <c r="F27" t="s">
        <v>595</v>
      </c>
      <c r="G27" t="s">
        <v>596</v>
      </c>
      <c r="H27" t="str">
        <f t="shared" si="1"/>
        <v>S11</v>
      </c>
    </row>
    <row r="28" spans="1:8">
      <c r="A28" t="s">
        <v>27</v>
      </c>
      <c r="B28" t="s">
        <v>324</v>
      </c>
      <c r="C28" t="str">
        <f t="shared" si="0"/>
        <v>FOTYPE_FU_S12</v>
      </c>
      <c r="D28" t="str">
        <f t="shared" si="2"/>
        <v>FOTYPE_FU_S12("KRDRVFUS12","SK텔레콤 선물"),</v>
      </c>
      <c r="E28" t="s">
        <v>609</v>
      </c>
      <c r="F28" t="s">
        <v>595</v>
      </c>
      <c r="H28" t="str">
        <f t="shared" si="1"/>
        <v>S12</v>
      </c>
    </row>
    <row r="29" spans="1:8">
      <c r="A29" t="s">
        <v>28</v>
      </c>
      <c r="B29" t="s">
        <v>325</v>
      </c>
      <c r="C29" t="str">
        <f t="shared" si="0"/>
        <v>FOTYPE_FU_S12SP</v>
      </c>
      <c r="D29" t="str">
        <f t="shared" si="2"/>
        <v>FOTYPE_FU_S12SP("KRDRVFUS12SP","SK텔레콤 선물 스프레드"),</v>
      </c>
      <c r="E29" t="s">
        <v>609</v>
      </c>
      <c r="F29" t="s">
        <v>595</v>
      </c>
      <c r="G29" t="s">
        <v>596</v>
      </c>
      <c r="H29" t="str">
        <f t="shared" si="1"/>
        <v>S12</v>
      </c>
    </row>
    <row r="30" spans="1:8">
      <c r="A30" t="s">
        <v>29</v>
      </c>
      <c r="B30" t="s">
        <v>326</v>
      </c>
      <c r="C30" t="str">
        <f t="shared" si="0"/>
        <v>FOTYPE_FU_S13</v>
      </c>
      <c r="D30" t="str">
        <f t="shared" si="2"/>
        <v>FOTYPE_FU_S13("KRDRVFUS13","POSCO 선물"),</v>
      </c>
      <c r="E30" t="s">
        <v>610</v>
      </c>
      <c r="F30" t="s">
        <v>595</v>
      </c>
      <c r="H30" t="str">
        <f t="shared" si="1"/>
        <v>S13</v>
      </c>
    </row>
    <row r="31" spans="1:8">
      <c r="A31" t="s">
        <v>30</v>
      </c>
      <c r="B31" t="s">
        <v>327</v>
      </c>
      <c r="C31" t="str">
        <f t="shared" si="0"/>
        <v>FOTYPE_FU_S13SP</v>
      </c>
      <c r="D31" t="str">
        <f t="shared" si="2"/>
        <v>FOTYPE_FU_S13SP("KRDRVFUS13SP","POSCO 선물 스프레드"),</v>
      </c>
      <c r="E31" t="s">
        <v>610</v>
      </c>
      <c r="F31" t="s">
        <v>595</v>
      </c>
      <c r="G31" t="s">
        <v>596</v>
      </c>
      <c r="H31" t="str">
        <f t="shared" si="1"/>
        <v>S13</v>
      </c>
    </row>
    <row r="32" spans="1:8">
      <c r="A32" t="s">
        <v>31</v>
      </c>
      <c r="B32" t="s">
        <v>328</v>
      </c>
      <c r="C32" t="str">
        <f t="shared" si="0"/>
        <v>FOTYPE_FU_S14</v>
      </c>
      <c r="D32" t="str">
        <f t="shared" si="2"/>
        <v>FOTYPE_FU_S14("KRDRVFUS14","KT 선물"),</v>
      </c>
      <c r="E32" t="s">
        <v>611</v>
      </c>
      <c r="F32" t="s">
        <v>595</v>
      </c>
      <c r="H32" t="str">
        <f t="shared" si="1"/>
        <v>S14</v>
      </c>
    </row>
    <row r="33" spans="1:8">
      <c r="A33" t="s">
        <v>32</v>
      </c>
      <c r="B33" t="s">
        <v>329</v>
      </c>
      <c r="C33" t="str">
        <f t="shared" si="0"/>
        <v>FOTYPE_FU_S14SP</v>
      </c>
      <c r="D33" t="str">
        <f t="shared" si="2"/>
        <v>FOTYPE_FU_S14SP("KRDRVFUS14SP","KT 선물 스프레드"),</v>
      </c>
      <c r="E33" t="s">
        <v>611</v>
      </c>
      <c r="F33" t="s">
        <v>595</v>
      </c>
      <c r="G33" t="s">
        <v>596</v>
      </c>
      <c r="H33" t="str">
        <f t="shared" si="1"/>
        <v>S14</v>
      </c>
    </row>
    <row r="34" spans="1:8">
      <c r="A34" t="s">
        <v>33</v>
      </c>
      <c r="B34" t="s">
        <v>330</v>
      </c>
      <c r="C34" t="str">
        <f t="shared" si="0"/>
        <v>FOTYPE_FU_S15</v>
      </c>
      <c r="D34" t="str">
        <f t="shared" si="2"/>
        <v>FOTYPE_FU_S15("KRDRVFUS15","한국전력 선물"),</v>
      </c>
      <c r="E34" t="s">
        <v>612</v>
      </c>
      <c r="F34" t="s">
        <v>595</v>
      </c>
      <c r="H34" t="str">
        <f t="shared" si="1"/>
        <v>S15</v>
      </c>
    </row>
    <row r="35" spans="1:8">
      <c r="A35" t="s">
        <v>34</v>
      </c>
      <c r="B35" t="s">
        <v>331</v>
      </c>
      <c r="C35" t="str">
        <f t="shared" si="0"/>
        <v>FOTYPE_FU_S15SP</v>
      </c>
      <c r="D35" t="str">
        <f t="shared" si="2"/>
        <v>FOTYPE_FU_S15SP("KRDRVFUS15SP","한국전력 선물 스프레드"),</v>
      </c>
      <c r="E35" t="s">
        <v>612</v>
      </c>
      <c r="F35" t="s">
        <v>595</v>
      </c>
      <c r="G35" t="s">
        <v>596</v>
      </c>
      <c r="H35" t="str">
        <f t="shared" si="1"/>
        <v>S15</v>
      </c>
    </row>
    <row r="36" spans="1:8">
      <c r="A36" t="s">
        <v>35</v>
      </c>
      <c r="B36" t="s">
        <v>332</v>
      </c>
      <c r="C36" t="str">
        <f t="shared" si="0"/>
        <v>FOTYPE_FU_S16</v>
      </c>
      <c r="D36" t="str">
        <f t="shared" si="2"/>
        <v>FOTYPE_FU_S16("KRDRVFUS16","현대차 선물"),</v>
      </c>
      <c r="E36" t="s">
        <v>613</v>
      </c>
      <c r="F36" t="s">
        <v>595</v>
      </c>
      <c r="H36" t="str">
        <f t="shared" si="1"/>
        <v>S16</v>
      </c>
    </row>
    <row r="37" spans="1:8">
      <c r="A37" t="s">
        <v>36</v>
      </c>
      <c r="B37" t="s">
        <v>333</v>
      </c>
      <c r="C37" t="str">
        <f t="shared" si="0"/>
        <v>FOTYPE_FU_S16SP</v>
      </c>
      <c r="D37" t="str">
        <f t="shared" si="2"/>
        <v>FOTYPE_FU_S16SP("KRDRVFUS16SP","현대차 선물 스프레드"),</v>
      </c>
      <c r="E37" t="s">
        <v>613</v>
      </c>
      <c r="F37" t="s">
        <v>595</v>
      </c>
      <c r="G37" t="s">
        <v>596</v>
      </c>
      <c r="H37" t="str">
        <f t="shared" si="1"/>
        <v>S16</v>
      </c>
    </row>
    <row r="38" spans="1:8">
      <c r="A38" t="s">
        <v>37</v>
      </c>
      <c r="B38" t="s">
        <v>334</v>
      </c>
      <c r="C38" t="str">
        <f t="shared" si="0"/>
        <v>FOTYPE_FU_S17</v>
      </c>
      <c r="D38" t="str">
        <f t="shared" si="2"/>
        <v>FOTYPE_FU_S17("KRDRVFUS17","삼성증권 선물"),</v>
      </c>
      <c r="E38" t="s">
        <v>614</v>
      </c>
      <c r="F38" t="s">
        <v>595</v>
      </c>
      <c r="H38" t="str">
        <f t="shared" si="1"/>
        <v>S17</v>
      </c>
    </row>
    <row r="39" spans="1:8">
      <c r="A39" t="s">
        <v>38</v>
      </c>
      <c r="B39" t="s">
        <v>335</v>
      </c>
      <c r="C39" t="str">
        <f t="shared" si="0"/>
        <v>FOTYPE_FU_S17SP</v>
      </c>
      <c r="D39" t="str">
        <f t="shared" si="2"/>
        <v>FOTYPE_FU_S17SP("KRDRVFUS17SP","삼성증권 선물 스프레드"),</v>
      </c>
      <c r="E39" t="s">
        <v>614</v>
      </c>
      <c r="F39" t="s">
        <v>595</v>
      </c>
      <c r="G39" t="s">
        <v>596</v>
      </c>
      <c r="H39" t="str">
        <f t="shared" si="1"/>
        <v>S17</v>
      </c>
    </row>
    <row r="40" spans="1:8">
      <c r="A40" t="s">
        <v>39</v>
      </c>
      <c r="B40" t="s">
        <v>336</v>
      </c>
      <c r="C40" t="str">
        <f t="shared" si="0"/>
        <v>FOTYPE_FU_S18</v>
      </c>
      <c r="D40" t="str">
        <f t="shared" si="2"/>
        <v>FOTYPE_FU_S18("KRDRVFUS18","신한지주 선물"),</v>
      </c>
      <c r="E40" t="s">
        <v>615</v>
      </c>
      <c r="F40" t="s">
        <v>595</v>
      </c>
      <c r="H40" t="str">
        <f t="shared" si="1"/>
        <v>S18</v>
      </c>
    </row>
    <row r="41" spans="1:8">
      <c r="A41" t="s">
        <v>40</v>
      </c>
      <c r="B41" t="s">
        <v>337</v>
      </c>
      <c r="C41" t="str">
        <f t="shared" si="0"/>
        <v>FOTYPE_FU_S18SP</v>
      </c>
      <c r="D41" t="str">
        <f t="shared" si="2"/>
        <v>FOTYPE_FU_S18SP("KRDRVFUS18SP","신한지주 선물 스프레드"),</v>
      </c>
      <c r="E41" t="s">
        <v>615</v>
      </c>
      <c r="F41" t="s">
        <v>595</v>
      </c>
      <c r="G41" t="s">
        <v>596</v>
      </c>
      <c r="H41" t="str">
        <f t="shared" si="1"/>
        <v>S18</v>
      </c>
    </row>
    <row r="42" spans="1:8">
      <c r="A42" t="s">
        <v>41</v>
      </c>
      <c r="B42" t="s">
        <v>338</v>
      </c>
      <c r="C42" t="str">
        <f t="shared" si="0"/>
        <v>FOTYPE_FU_S19</v>
      </c>
      <c r="D42" t="str">
        <f t="shared" si="2"/>
        <v>FOTYPE_FU_S19("KRDRVFUS19","기아차 선물"),</v>
      </c>
      <c r="E42" t="s">
        <v>616</v>
      </c>
      <c r="F42" t="s">
        <v>595</v>
      </c>
      <c r="H42" t="str">
        <f t="shared" si="1"/>
        <v>S19</v>
      </c>
    </row>
    <row r="43" spans="1:8">
      <c r="A43" t="s">
        <v>42</v>
      </c>
      <c r="B43" t="s">
        <v>339</v>
      </c>
      <c r="C43" t="str">
        <f t="shared" si="0"/>
        <v>FOTYPE_FU_S19SP</v>
      </c>
      <c r="D43" t="str">
        <f t="shared" si="2"/>
        <v>FOTYPE_FU_S19SP("KRDRVFUS19SP","기아차 선물 스프레드"),</v>
      </c>
      <c r="E43" t="s">
        <v>616</v>
      </c>
      <c r="F43" t="s">
        <v>595</v>
      </c>
      <c r="G43" t="s">
        <v>596</v>
      </c>
      <c r="H43" t="str">
        <f t="shared" si="1"/>
        <v>S19</v>
      </c>
    </row>
    <row r="44" spans="1:8">
      <c r="A44" t="s">
        <v>43</v>
      </c>
      <c r="B44" t="s">
        <v>340</v>
      </c>
      <c r="C44" t="str">
        <f t="shared" si="0"/>
        <v>FOTYPE_FU_S20</v>
      </c>
      <c r="D44" t="str">
        <f t="shared" si="2"/>
        <v>FOTYPE_FU_S20("KRDRVFUS20","현대모비스 선물"),</v>
      </c>
      <c r="E44" t="s">
        <v>617</v>
      </c>
      <c r="F44" t="s">
        <v>595</v>
      </c>
      <c r="H44" t="str">
        <f t="shared" si="1"/>
        <v>S20</v>
      </c>
    </row>
    <row r="45" spans="1:8">
      <c r="A45" t="s">
        <v>44</v>
      </c>
      <c r="B45" t="s">
        <v>341</v>
      </c>
      <c r="C45" t="str">
        <f t="shared" si="0"/>
        <v>FOTYPE_FU_S20SP</v>
      </c>
      <c r="D45" t="str">
        <f t="shared" si="2"/>
        <v>FOTYPE_FU_S20SP("KRDRVFUS20SP","현대모비스 선물 스프레드"),</v>
      </c>
      <c r="E45" t="s">
        <v>617</v>
      </c>
      <c r="F45" t="s">
        <v>595</v>
      </c>
      <c r="G45" t="s">
        <v>596</v>
      </c>
      <c r="H45" t="str">
        <f t="shared" si="1"/>
        <v>S20</v>
      </c>
    </row>
    <row r="46" spans="1:8">
      <c r="A46" t="s">
        <v>45</v>
      </c>
      <c r="B46" t="s">
        <v>342</v>
      </c>
      <c r="C46" t="str">
        <f t="shared" si="0"/>
        <v>FOTYPE_FU_S22</v>
      </c>
      <c r="D46" t="str">
        <f t="shared" si="2"/>
        <v>FOTYPE_FU_S22("KRDRVFUS22","삼성SDI 선물"),</v>
      </c>
      <c r="E46" t="s">
        <v>618</v>
      </c>
      <c r="F46" t="s">
        <v>595</v>
      </c>
      <c r="H46" t="str">
        <f t="shared" si="1"/>
        <v>S22</v>
      </c>
    </row>
    <row r="47" spans="1:8">
      <c r="A47" t="s">
        <v>46</v>
      </c>
      <c r="B47" t="s">
        <v>343</v>
      </c>
      <c r="C47" t="str">
        <f t="shared" si="0"/>
        <v>FOTYPE_FU_S22SP</v>
      </c>
      <c r="D47" t="str">
        <f t="shared" si="2"/>
        <v>FOTYPE_FU_S22SP("KRDRVFUS22SP","삼성SDI 선물 스프레드"),</v>
      </c>
      <c r="E47" t="s">
        <v>618</v>
      </c>
      <c r="F47" t="s">
        <v>595</v>
      </c>
      <c r="G47" t="s">
        <v>596</v>
      </c>
      <c r="H47" t="str">
        <f t="shared" si="1"/>
        <v>S22</v>
      </c>
    </row>
    <row r="48" spans="1:8">
      <c r="A48" t="s">
        <v>47</v>
      </c>
      <c r="B48" t="s">
        <v>344</v>
      </c>
      <c r="C48" t="str">
        <f t="shared" si="0"/>
        <v>FOTYPE_FU_S23</v>
      </c>
      <c r="D48" t="str">
        <f t="shared" si="2"/>
        <v>FOTYPE_FU_S23("KRDRVFUS23","삼성전기 선물"),</v>
      </c>
      <c r="E48" t="s">
        <v>619</v>
      </c>
      <c r="F48" t="s">
        <v>595</v>
      </c>
      <c r="H48" t="str">
        <f t="shared" si="1"/>
        <v>S23</v>
      </c>
    </row>
    <row r="49" spans="1:8">
      <c r="A49" t="s">
        <v>48</v>
      </c>
      <c r="B49" t="s">
        <v>345</v>
      </c>
      <c r="C49" t="str">
        <f t="shared" si="0"/>
        <v>FOTYPE_FU_S23SP</v>
      </c>
      <c r="D49" t="str">
        <f t="shared" si="2"/>
        <v>FOTYPE_FU_S23SP("KRDRVFUS23SP","삼성전기 선물 스프레드"),</v>
      </c>
      <c r="E49" t="s">
        <v>619</v>
      </c>
      <c r="F49" t="s">
        <v>595</v>
      </c>
      <c r="G49" t="s">
        <v>596</v>
      </c>
      <c r="H49" t="str">
        <f t="shared" si="1"/>
        <v>S23</v>
      </c>
    </row>
    <row r="50" spans="1:8">
      <c r="A50" t="s">
        <v>49</v>
      </c>
      <c r="B50" t="s">
        <v>346</v>
      </c>
      <c r="C50" t="str">
        <f t="shared" si="0"/>
        <v>FOTYPE_FU_S24</v>
      </c>
      <c r="D50" t="str">
        <f t="shared" si="2"/>
        <v>FOTYPE_FU_S24("KRDRVFUS24","LG전자 선물"),</v>
      </c>
      <c r="E50" t="s">
        <v>620</v>
      </c>
      <c r="F50" t="s">
        <v>595</v>
      </c>
      <c r="H50" t="str">
        <f t="shared" si="1"/>
        <v>S24</v>
      </c>
    </row>
    <row r="51" spans="1:8">
      <c r="A51" t="s">
        <v>50</v>
      </c>
      <c r="B51" t="s">
        <v>347</v>
      </c>
      <c r="C51" t="str">
        <f t="shared" si="0"/>
        <v>FOTYPE_FU_S24SP</v>
      </c>
      <c r="D51" t="str">
        <f t="shared" si="2"/>
        <v>FOTYPE_FU_S24SP("KRDRVFUS24SP","LG전자 선물 스프레드"),</v>
      </c>
      <c r="E51" t="s">
        <v>620</v>
      </c>
      <c r="F51" t="s">
        <v>595</v>
      </c>
      <c r="G51" t="s">
        <v>596</v>
      </c>
      <c r="H51" t="str">
        <f t="shared" si="1"/>
        <v>S24</v>
      </c>
    </row>
    <row r="52" spans="1:8">
      <c r="A52" t="s">
        <v>51</v>
      </c>
      <c r="B52" t="s">
        <v>348</v>
      </c>
      <c r="C52" t="str">
        <f t="shared" si="0"/>
        <v>FOTYPE_FU_S28</v>
      </c>
      <c r="D52" t="str">
        <f t="shared" si="2"/>
        <v>FOTYPE_FU_S28("KRDRVFUS28","한국가스 선물"),</v>
      </c>
      <c r="E52" t="s">
        <v>621</v>
      </c>
      <c r="F52" t="s">
        <v>595</v>
      </c>
      <c r="H52" t="str">
        <f t="shared" si="1"/>
        <v>S28</v>
      </c>
    </row>
    <row r="53" spans="1:8">
      <c r="A53" t="s">
        <v>52</v>
      </c>
      <c r="B53" t="s">
        <v>349</v>
      </c>
      <c r="C53" t="str">
        <f t="shared" si="0"/>
        <v>FOTYPE_FU_S28SP</v>
      </c>
      <c r="D53" t="str">
        <f t="shared" si="2"/>
        <v>FOTYPE_FU_S28SP("KRDRVFUS28SP","한국가스 선물 스프레드"),</v>
      </c>
      <c r="E53" t="s">
        <v>621</v>
      </c>
      <c r="F53" t="s">
        <v>595</v>
      </c>
      <c r="G53" t="s">
        <v>596</v>
      </c>
      <c r="H53" t="str">
        <f t="shared" si="1"/>
        <v>S28</v>
      </c>
    </row>
    <row r="54" spans="1:8">
      <c r="A54" t="s">
        <v>53</v>
      </c>
      <c r="B54" t="s">
        <v>350</v>
      </c>
      <c r="C54" t="str">
        <f t="shared" si="0"/>
        <v>FOTYPE_FU_S32</v>
      </c>
      <c r="D54" t="str">
        <f t="shared" si="2"/>
        <v>FOTYPE_FU_S32("KRDRVFUS32","현대제철 선물"),</v>
      </c>
      <c r="E54" t="s">
        <v>622</v>
      </c>
      <c r="F54" t="s">
        <v>595</v>
      </c>
      <c r="H54" t="str">
        <f t="shared" si="1"/>
        <v>S32</v>
      </c>
    </row>
    <row r="55" spans="1:8">
      <c r="A55" t="s">
        <v>54</v>
      </c>
      <c r="B55" t="s">
        <v>351</v>
      </c>
      <c r="C55" t="str">
        <f t="shared" si="0"/>
        <v>FOTYPE_FU_S32SP</v>
      </c>
      <c r="D55" t="str">
        <f t="shared" si="2"/>
        <v>FOTYPE_FU_S32SP("KRDRVFUS32SP","현대제철 선물 스프레드"),</v>
      </c>
      <c r="E55" t="s">
        <v>622</v>
      </c>
      <c r="F55" t="s">
        <v>595</v>
      </c>
      <c r="G55" t="s">
        <v>596</v>
      </c>
      <c r="H55" t="str">
        <f t="shared" si="1"/>
        <v>S32</v>
      </c>
    </row>
    <row r="56" spans="1:8">
      <c r="A56" t="s">
        <v>55</v>
      </c>
      <c r="B56" t="s">
        <v>352</v>
      </c>
      <c r="C56" t="str">
        <f t="shared" si="0"/>
        <v>FOTYPE_FU_S34</v>
      </c>
      <c r="D56" t="str">
        <f t="shared" si="2"/>
        <v>FOTYPE_FU_S34("KRDRVFUS34","LG 선물"),</v>
      </c>
      <c r="E56" t="s">
        <v>623</v>
      </c>
      <c r="F56" t="s">
        <v>595</v>
      </c>
      <c r="H56" t="str">
        <f t="shared" si="1"/>
        <v>S34</v>
      </c>
    </row>
    <row r="57" spans="1:8">
      <c r="A57" t="s">
        <v>56</v>
      </c>
      <c r="B57" t="s">
        <v>353</v>
      </c>
      <c r="C57" t="str">
        <f t="shared" si="0"/>
        <v>FOTYPE_FU_S34SP</v>
      </c>
      <c r="D57" t="str">
        <f t="shared" si="2"/>
        <v>FOTYPE_FU_S34SP("KRDRVFUS34SP","LG 선물 스프레드"),</v>
      </c>
      <c r="E57" t="s">
        <v>623</v>
      </c>
      <c r="F57" t="s">
        <v>595</v>
      </c>
      <c r="G57" t="s">
        <v>596</v>
      </c>
      <c r="H57" t="str">
        <f t="shared" si="1"/>
        <v>S34</v>
      </c>
    </row>
    <row r="58" spans="1:8">
      <c r="A58" t="s">
        <v>57</v>
      </c>
      <c r="B58" t="s">
        <v>354</v>
      </c>
      <c r="C58" t="str">
        <f t="shared" si="0"/>
        <v>FOTYPE_FU_S35</v>
      </c>
      <c r="D58" t="str">
        <f t="shared" si="2"/>
        <v>FOTYPE_FU_S35("KRDRVFUS35","GS 선물"),</v>
      </c>
      <c r="E58" t="s">
        <v>624</v>
      </c>
      <c r="F58" t="s">
        <v>595</v>
      </c>
      <c r="H58" t="str">
        <f t="shared" si="1"/>
        <v>S35</v>
      </c>
    </row>
    <row r="59" spans="1:8">
      <c r="A59" t="s">
        <v>58</v>
      </c>
      <c r="B59" t="s">
        <v>355</v>
      </c>
      <c r="C59" t="str">
        <f t="shared" si="0"/>
        <v>FOTYPE_FU_S35SP</v>
      </c>
      <c r="D59" t="str">
        <f t="shared" si="2"/>
        <v>FOTYPE_FU_S35SP("KRDRVFUS35SP","GS 선물 스프레드"),</v>
      </c>
      <c r="E59" t="s">
        <v>624</v>
      </c>
      <c r="F59" t="s">
        <v>595</v>
      </c>
      <c r="G59" t="s">
        <v>596</v>
      </c>
      <c r="H59" t="str">
        <f t="shared" si="1"/>
        <v>S35</v>
      </c>
    </row>
    <row r="60" spans="1:8">
      <c r="A60" t="s">
        <v>59</v>
      </c>
      <c r="B60" t="s">
        <v>356</v>
      </c>
      <c r="C60" t="str">
        <f t="shared" si="0"/>
        <v>FOTYPE_FU_S36</v>
      </c>
      <c r="D60" t="str">
        <f t="shared" si="2"/>
        <v>FOTYPE_FU_S36("KRDRVFUS36","케이티앤지 선물"),</v>
      </c>
      <c r="E60" t="s">
        <v>625</v>
      </c>
      <c r="F60" t="s">
        <v>595</v>
      </c>
      <c r="H60" t="str">
        <f t="shared" si="1"/>
        <v>S36</v>
      </c>
    </row>
    <row r="61" spans="1:8">
      <c r="A61" t="s">
        <v>60</v>
      </c>
      <c r="B61" t="s">
        <v>357</v>
      </c>
      <c r="C61" t="str">
        <f t="shared" si="0"/>
        <v>FOTYPE_FU_S36SP</v>
      </c>
      <c r="D61" t="str">
        <f t="shared" si="2"/>
        <v>FOTYPE_FU_S36SP("KRDRVFUS36SP","케이티앤지 선물 스프레드"),</v>
      </c>
      <c r="E61" t="s">
        <v>625</v>
      </c>
      <c r="F61" t="s">
        <v>595</v>
      </c>
      <c r="G61" t="s">
        <v>596</v>
      </c>
      <c r="H61" t="str">
        <f t="shared" si="1"/>
        <v>S36</v>
      </c>
    </row>
    <row r="62" spans="1:8">
      <c r="A62" t="s">
        <v>61</v>
      </c>
      <c r="B62" t="s">
        <v>358</v>
      </c>
      <c r="C62" t="str">
        <f t="shared" si="0"/>
        <v>FOTYPE_FU_S39</v>
      </c>
      <c r="D62" t="str">
        <f t="shared" si="2"/>
        <v>FOTYPE_FU_S39("KRDRVFUS39","현대중공업 선물"),</v>
      </c>
      <c r="E62" t="s">
        <v>626</v>
      </c>
      <c r="F62" t="s">
        <v>595</v>
      </c>
      <c r="H62" t="str">
        <f t="shared" si="1"/>
        <v>S39</v>
      </c>
    </row>
    <row r="63" spans="1:8">
      <c r="A63" t="s">
        <v>62</v>
      </c>
      <c r="B63" t="s">
        <v>359</v>
      </c>
      <c r="C63" t="str">
        <f t="shared" si="0"/>
        <v>FOTYPE_FU_S39SP</v>
      </c>
      <c r="D63" t="str">
        <f t="shared" si="2"/>
        <v>FOTYPE_FU_S39SP("KRDRVFUS39SP","현대중공업 선물 스프레드"),</v>
      </c>
      <c r="E63" t="s">
        <v>626</v>
      </c>
      <c r="F63" t="s">
        <v>595</v>
      </c>
      <c r="G63" t="s">
        <v>596</v>
      </c>
      <c r="H63" t="str">
        <f t="shared" si="1"/>
        <v>S39</v>
      </c>
    </row>
    <row r="64" spans="1:8">
      <c r="A64" t="s">
        <v>63</v>
      </c>
      <c r="B64" t="s">
        <v>360</v>
      </c>
      <c r="C64" t="str">
        <f t="shared" si="0"/>
        <v>FOTYPE_FU_S40</v>
      </c>
      <c r="D64" t="str">
        <f t="shared" si="2"/>
        <v>FOTYPE_FU_S40("KRDRVFUS40","하나금융지주 선물"),</v>
      </c>
      <c r="E64" t="s">
        <v>627</v>
      </c>
      <c r="F64" t="s">
        <v>595</v>
      </c>
      <c r="H64" t="str">
        <f t="shared" si="1"/>
        <v>S40</v>
      </c>
    </row>
    <row r="65" spans="1:8">
      <c r="A65" t="s">
        <v>64</v>
      </c>
      <c r="B65" t="s">
        <v>361</v>
      </c>
      <c r="C65" t="str">
        <f t="shared" si="0"/>
        <v>FOTYPE_FU_S40SP</v>
      </c>
      <c r="D65" t="str">
        <f t="shared" si="2"/>
        <v>FOTYPE_FU_S40SP("KRDRVFUS40SP","하나금융지주 선물 스프레드"),</v>
      </c>
      <c r="E65" t="s">
        <v>627</v>
      </c>
      <c r="F65" t="s">
        <v>595</v>
      </c>
      <c r="G65" t="s">
        <v>596</v>
      </c>
      <c r="H65" t="str">
        <f t="shared" si="1"/>
        <v>S40</v>
      </c>
    </row>
    <row r="66" spans="1:8">
      <c r="A66" t="s">
        <v>65</v>
      </c>
      <c r="B66" t="s">
        <v>362</v>
      </c>
      <c r="C66" t="str">
        <f t="shared" si="0"/>
        <v>FOTYPE_FU_S41</v>
      </c>
      <c r="D66" t="str">
        <f t="shared" si="2"/>
        <v>FOTYPE_FU_S41("KRDRVFUS41","SK이노베이션 선물"),</v>
      </c>
      <c r="E66" t="s">
        <v>628</v>
      </c>
      <c r="F66" t="s">
        <v>595</v>
      </c>
      <c r="H66" t="str">
        <f t="shared" si="1"/>
        <v>S41</v>
      </c>
    </row>
    <row r="67" spans="1:8">
      <c r="A67" t="s">
        <v>66</v>
      </c>
      <c r="B67" t="s">
        <v>363</v>
      </c>
      <c r="C67" t="str">
        <f t="shared" ref="C67:C130" si="3">"FOTYPE_FU_" &amp; MID(A67,9,LEN(A67)-9)</f>
        <v>FOTYPE_FU_S41SP</v>
      </c>
      <c r="D67" t="str">
        <f t="shared" si="2"/>
        <v>FOTYPE_FU_S41SP("KRDRVFUS41SP","SK이노베이션 선물 스프레드"),</v>
      </c>
      <c r="E67" t="s">
        <v>628</v>
      </c>
      <c r="F67" t="s">
        <v>595</v>
      </c>
      <c r="G67" t="s">
        <v>596</v>
      </c>
      <c r="H67" t="str">
        <f t="shared" ref="H67:H130" si="4">MID(A67,9,3)</f>
        <v>S41</v>
      </c>
    </row>
    <row r="68" spans="1:8">
      <c r="A68" t="s">
        <v>67</v>
      </c>
      <c r="B68" t="s">
        <v>364</v>
      </c>
      <c r="C68" t="str">
        <f t="shared" si="3"/>
        <v>FOTYPE_FU_S42</v>
      </c>
      <c r="D68" t="str">
        <f t="shared" ref="D68:D131" si="5">C68&amp;"("&amp;A68&amp;","&amp;B68&amp;"),"</f>
        <v>FOTYPE_FU_S42("KRDRVFUS42","CJ 선물"),</v>
      </c>
      <c r="E68" t="s">
        <v>629</v>
      </c>
      <c r="F68" t="s">
        <v>595</v>
      </c>
      <c r="H68" t="str">
        <f t="shared" si="4"/>
        <v>S42</v>
      </c>
    </row>
    <row r="69" spans="1:8">
      <c r="A69" t="s">
        <v>68</v>
      </c>
      <c r="B69" t="s">
        <v>365</v>
      </c>
      <c r="C69" t="str">
        <f t="shared" si="3"/>
        <v>FOTYPE_FU_S42SP</v>
      </c>
      <c r="D69" t="str">
        <f t="shared" si="5"/>
        <v>FOTYPE_FU_S42SP("KRDRVFUS42SP","CJ 선물 스프레드"),</v>
      </c>
      <c r="E69" t="s">
        <v>629</v>
      </c>
      <c r="F69" t="s">
        <v>595</v>
      </c>
      <c r="G69" t="s">
        <v>596</v>
      </c>
      <c r="H69" t="str">
        <f t="shared" si="4"/>
        <v>S42</v>
      </c>
    </row>
    <row r="70" spans="1:8">
      <c r="A70" t="s">
        <v>69</v>
      </c>
      <c r="B70" t="s">
        <v>366</v>
      </c>
      <c r="C70" t="str">
        <f t="shared" si="3"/>
        <v>FOTYPE_FU_S45</v>
      </c>
      <c r="D70" t="str">
        <f t="shared" si="5"/>
        <v>FOTYPE_FU_S45("KRDRVFUS45","LG디스플레이 선물"),</v>
      </c>
      <c r="E70" t="s">
        <v>630</v>
      </c>
      <c r="F70" t="s">
        <v>595</v>
      </c>
      <c r="H70" t="str">
        <f t="shared" si="4"/>
        <v>S45</v>
      </c>
    </row>
    <row r="71" spans="1:8">
      <c r="A71" t="s">
        <v>70</v>
      </c>
      <c r="B71" t="s">
        <v>367</v>
      </c>
      <c r="C71" t="str">
        <f t="shared" si="3"/>
        <v>FOTYPE_FU_S45SP</v>
      </c>
      <c r="D71" t="str">
        <f t="shared" si="5"/>
        <v>FOTYPE_FU_S45SP("KRDRVFUS45SP","LG디스플레이 선물 스프레드"),</v>
      </c>
      <c r="E71" t="s">
        <v>630</v>
      </c>
      <c r="F71" t="s">
        <v>595</v>
      </c>
      <c r="G71" t="s">
        <v>596</v>
      </c>
      <c r="H71" t="str">
        <f t="shared" si="4"/>
        <v>S45</v>
      </c>
    </row>
    <row r="72" spans="1:8">
      <c r="A72" t="s">
        <v>71</v>
      </c>
      <c r="B72" t="s">
        <v>368</v>
      </c>
      <c r="C72" t="str">
        <f t="shared" si="3"/>
        <v>FOTYPE_FU_S46</v>
      </c>
      <c r="D72" t="str">
        <f t="shared" si="5"/>
        <v>FOTYPE_FU_S46("KRDRVFUS46","KB금융 선물"),</v>
      </c>
      <c r="E72" t="s">
        <v>631</v>
      </c>
      <c r="F72" t="s">
        <v>595</v>
      </c>
      <c r="H72" t="str">
        <f t="shared" si="4"/>
        <v>S46</v>
      </c>
    </row>
    <row r="73" spans="1:8">
      <c r="A73" t="s">
        <v>72</v>
      </c>
      <c r="B73" t="s">
        <v>369</v>
      </c>
      <c r="C73" t="str">
        <f t="shared" si="3"/>
        <v>FOTYPE_FU_S46SP</v>
      </c>
      <c r="D73" t="str">
        <f t="shared" si="5"/>
        <v>FOTYPE_FU_S46SP("KRDRVFUS46SP","KB금융 선물 스프레드"),</v>
      </c>
      <c r="E73" t="s">
        <v>631</v>
      </c>
      <c r="F73" t="s">
        <v>595</v>
      </c>
      <c r="G73" t="s">
        <v>596</v>
      </c>
      <c r="H73" t="str">
        <f t="shared" si="4"/>
        <v>S46</v>
      </c>
    </row>
    <row r="74" spans="1:8">
      <c r="A74" t="s">
        <v>73</v>
      </c>
      <c r="B74" t="s">
        <v>370</v>
      </c>
      <c r="C74" t="str">
        <f t="shared" si="3"/>
        <v>FOTYPE_FU_S47</v>
      </c>
      <c r="D74" t="str">
        <f t="shared" si="5"/>
        <v>FOTYPE_FU_S47("KRDRVFUS47","LG화학 선물"),</v>
      </c>
      <c r="E74" t="s">
        <v>632</v>
      </c>
      <c r="F74" t="s">
        <v>595</v>
      </c>
      <c r="H74" t="str">
        <f t="shared" si="4"/>
        <v>S47</v>
      </c>
    </row>
    <row r="75" spans="1:8">
      <c r="A75" t="s">
        <v>74</v>
      </c>
      <c r="B75" t="s">
        <v>371</v>
      </c>
      <c r="C75" t="str">
        <f t="shared" si="3"/>
        <v>FOTYPE_FU_S47SP</v>
      </c>
      <c r="D75" t="str">
        <f t="shared" si="5"/>
        <v>FOTYPE_FU_S47SP("KRDRVFUS47SP","LG화학 선물 스프레드"),</v>
      </c>
      <c r="E75" t="s">
        <v>632</v>
      </c>
      <c r="F75" t="s">
        <v>595</v>
      </c>
      <c r="G75" t="s">
        <v>596</v>
      </c>
      <c r="H75" t="str">
        <f t="shared" si="4"/>
        <v>S47</v>
      </c>
    </row>
    <row r="76" spans="1:8">
      <c r="A76" t="s">
        <v>75</v>
      </c>
      <c r="B76" t="s">
        <v>372</v>
      </c>
      <c r="C76" t="str">
        <f t="shared" si="3"/>
        <v>FOTYPE_FU_S48</v>
      </c>
      <c r="D76" t="str">
        <f t="shared" si="5"/>
        <v>FOTYPE_FU_S48("KRDRVFUS48","미래에셋대우 선물"),</v>
      </c>
      <c r="E76" t="s">
        <v>633</v>
      </c>
      <c r="F76" t="s">
        <v>595</v>
      </c>
      <c r="H76" t="str">
        <f t="shared" si="4"/>
        <v>S48</v>
      </c>
    </row>
    <row r="77" spans="1:8">
      <c r="A77" t="s">
        <v>76</v>
      </c>
      <c r="B77" t="s">
        <v>373</v>
      </c>
      <c r="C77" t="str">
        <f t="shared" si="3"/>
        <v>FOTYPE_FU_S48SP</v>
      </c>
      <c r="D77" t="str">
        <f t="shared" si="5"/>
        <v>FOTYPE_FU_S48SP("KRDRVFUS48SP","미래에셋대우 선물 스프레드"),</v>
      </c>
      <c r="E77" t="s">
        <v>633</v>
      </c>
      <c r="F77" t="s">
        <v>595</v>
      </c>
      <c r="G77" t="s">
        <v>596</v>
      </c>
      <c r="H77" t="str">
        <f t="shared" si="4"/>
        <v>S48</v>
      </c>
    </row>
    <row r="78" spans="1:8">
      <c r="A78" t="s">
        <v>77</v>
      </c>
      <c r="B78" t="s">
        <v>374</v>
      </c>
      <c r="C78" t="str">
        <f t="shared" si="3"/>
        <v>FOTYPE_FU_S49</v>
      </c>
      <c r="D78" t="str">
        <f t="shared" si="5"/>
        <v>FOTYPE_FU_S49("KRDRVFUS49","두산인프라코어 선물"),</v>
      </c>
      <c r="E78" t="s">
        <v>634</v>
      </c>
      <c r="F78" t="s">
        <v>595</v>
      </c>
      <c r="H78" t="str">
        <f t="shared" si="4"/>
        <v>S49</v>
      </c>
    </row>
    <row r="79" spans="1:8">
      <c r="A79" t="s">
        <v>78</v>
      </c>
      <c r="B79" t="s">
        <v>375</v>
      </c>
      <c r="C79" t="str">
        <f t="shared" si="3"/>
        <v>FOTYPE_FU_S49SP</v>
      </c>
      <c r="D79" t="str">
        <f t="shared" si="5"/>
        <v>FOTYPE_FU_S49SP("KRDRVFUS49SP","두산인프라코어 선물 스프레드"),</v>
      </c>
      <c r="E79" t="s">
        <v>634</v>
      </c>
      <c r="F79" t="s">
        <v>595</v>
      </c>
      <c r="G79" t="s">
        <v>596</v>
      </c>
      <c r="H79" t="str">
        <f t="shared" si="4"/>
        <v>S49</v>
      </c>
    </row>
    <row r="80" spans="1:8">
      <c r="A80" t="s">
        <v>79</v>
      </c>
      <c r="B80" t="s">
        <v>376</v>
      </c>
      <c r="C80" t="str">
        <f t="shared" si="3"/>
        <v>FOTYPE_FU_S50</v>
      </c>
      <c r="D80" t="str">
        <f t="shared" si="5"/>
        <v>FOTYPE_FU_S50("KRDRVFUS50","SK하이닉스 선물"),</v>
      </c>
      <c r="E80" t="s">
        <v>635</v>
      </c>
      <c r="F80" t="s">
        <v>595</v>
      </c>
      <c r="H80" t="str">
        <f t="shared" si="4"/>
        <v>S50</v>
      </c>
    </row>
    <row r="81" spans="1:8">
      <c r="A81" t="s">
        <v>80</v>
      </c>
      <c r="B81" t="s">
        <v>377</v>
      </c>
      <c r="C81" t="str">
        <f t="shared" si="3"/>
        <v>FOTYPE_FU_S50SP</v>
      </c>
      <c r="D81" t="str">
        <f t="shared" si="5"/>
        <v>FOTYPE_FU_S50SP("KRDRVFUS50SP","SK하이닉스 선물 스프레드"),</v>
      </c>
      <c r="E81" t="s">
        <v>635</v>
      </c>
      <c r="F81" t="s">
        <v>595</v>
      </c>
      <c r="G81" t="s">
        <v>596</v>
      </c>
      <c r="H81" t="str">
        <f t="shared" si="4"/>
        <v>S50</v>
      </c>
    </row>
    <row r="82" spans="1:8">
      <c r="A82" t="s">
        <v>81</v>
      </c>
      <c r="B82" t="s">
        <v>378</v>
      </c>
      <c r="C82" t="str">
        <f t="shared" si="3"/>
        <v>FOTYPE_FU_S51</v>
      </c>
      <c r="D82" t="str">
        <f t="shared" si="5"/>
        <v>FOTYPE_FU_S51("KRDRVFUS51","GS건설 선물"),</v>
      </c>
      <c r="E82" t="s">
        <v>636</v>
      </c>
      <c r="F82" t="s">
        <v>595</v>
      </c>
      <c r="H82" t="str">
        <f t="shared" si="4"/>
        <v>S51</v>
      </c>
    </row>
    <row r="83" spans="1:8">
      <c r="A83" t="s">
        <v>82</v>
      </c>
      <c r="B83" t="s">
        <v>379</v>
      </c>
      <c r="C83" t="str">
        <f t="shared" si="3"/>
        <v>FOTYPE_FU_S51SP</v>
      </c>
      <c r="D83" t="str">
        <f t="shared" si="5"/>
        <v>FOTYPE_FU_S51SP("KRDRVFUS51SP","GS건설 선물 스프레드"),</v>
      </c>
      <c r="E83" t="s">
        <v>636</v>
      </c>
      <c r="F83" t="s">
        <v>595</v>
      </c>
      <c r="G83" t="s">
        <v>596</v>
      </c>
      <c r="H83" t="str">
        <f t="shared" si="4"/>
        <v>S51</v>
      </c>
    </row>
    <row r="84" spans="1:8">
      <c r="A84" t="s">
        <v>83</v>
      </c>
      <c r="B84" t="s">
        <v>380</v>
      </c>
      <c r="C84" t="str">
        <f t="shared" si="3"/>
        <v>FOTYPE_FU_S54</v>
      </c>
      <c r="D84" t="str">
        <f t="shared" si="5"/>
        <v>FOTYPE_FU_S54("KRDRVFUS54","이마트 선물"),</v>
      </c>
      <c r="E84" t="s">
        <v>637</v>
      </c>
      <c r="F84" t="s">
        <v>595</v>
      </c>
      <c r="H84" t="str">
        <f t="shared" si="4"/>
        <v>S54</v>
      </c>
    </row>
    <row r="85" spans="1:8">
      <c r="A85" t="s">
        <v>84</v>
      </c>
      <c r="B85" t="s">
        <v>381</v>
      </c>
      <c r="C85" t="str">
        <f t="shared" si="3"/>
        <v>FOTYPE_FU_S54SP</v>
      </c>
      <c r="D85" t="str">
        <f t="shared" si="5"/>
        <v>FOTYPE_FU_S54SP("KRDRVFUS54SP","이마트 선물 스프레드"),</v>
      </c>
      <c r="E85" t="s">
        <v>637</v>
      </c>
      <c r="F85" t="s">
        <v>595</v>
      </c>
      <c r="G85" t="s">
        <v>596</v>
      </c>
      <c r="H85" t="str">
        <f t="shared" si="4"/>
        <v>S54</v>
      </c>
    </row>
    <row r="86" spans="1:8">
      <c r="A86" t="s">
        <v>85</v>
      </c>
      <c r="B86" t="s">
        <v>382</v>
      </c>
      <c r="C86" t="str">
        <f t="shared" si="3"/>
        <v>FOTYPE_FU_S55</v>
      </c>
      <c r="D86" t="str">
        <f t="shared" si="5"/>
        <v>FOTYPE_FU_S55("KRDRVFUS55","한국타이어 선물"),</v>
      </c>
      <c r="E86" t="s">
        <v>638</v>
      </c>
      <c r="F86" t="s">
        <v>595</v>
      </c>
      <c r="H86" t="str">
        <f t="shared" si="4"/>
        <v>S55</v>
      </c>
    </row>
    <row r="87" spans="1:8">
      <c r="A87" t="s">
        <v>86</v>
      </c>
      <c r="B87" t="s">
        <v>383</v>
      </c>
      <c r="C87" t="str">
        <f t="shared" si="3"/>
        <v>FOTYPE_FU_S55SP</v>
      </c>
      <c r="D87" t="str">
        <f t="shared" si="5"/>
        <v>FOTYPE_FU_S55SP("KRDRVFUS55SP","한국타이어 선물 스프레드"),</v>
      </c>
      <c r="E87" t="s">
        <v>638</v>
      </c>
      <c r="F87" t="s">
        <v>595</v>
      </c>
      <c r="G87" t="s">
        <v>596</v>
      </c>
      <c r="H87" t="str">
        <f t="shared" si="4"/>
        <v>S55</v>
      </c>
    </row>
    <row r="88" spans="1:8">
      <c r="A88" t="s">
        <v>87</v>
      </c>
      <c r="B88" t="s">
        <v>384</v>
      </c>
      <c r="C88" t="str">
        <f t="shared" si="3"/>
        <v>FOTYPE_FU_S56</v>
      </c>
      <c r="D88" t="str">
        <f t="shared" si="5"/>
        <v>FOTYPE_FU_S56("KRDRVFUS56","NAVER 선물"),</v>
      </c>
      <c r="E88" t="s">
        <v>639</v>
      </c>
      <c r="F88" t="s">
        <v>595</v>
      </c>
      <c r="H88" t="str">
        <f t="shared" si="4"/>
        <v>S56</v>
      </c>
    </row>
    <row r="89" spans="1:8">
      <c r="A89" t="s">
        <v>88</v>
      </c>
      <c r="B89" t="s">
        <v>385</v>
      </c>
      <c r="C89" t="str">
        <f t="shared" si="3"/>
        <v>FOTYPE_FU_S56SP</v>
      </c>
      <c r="D89" t="str">
        <f t="shared" si="5"/>
        <v>FOTYPE_FU_S56SP("KRDRVFUS56SP","NAVER 선물 스프레드"),</v>
      </c>
      <c r="E89" t="s">
        <v>639</v>
      </c>
      <c r="F89" t="s">
        <v>595</v>
      </c>
      <c r="G89" t="s">
        <v>596</v>
      </c>
      <c r="H89" t="str">
        <f t="shared" si="4"/>
        <v>S56</v>
      </c>
    </row>
    <row r="90" spans="1:8">
      <c r="A90" t="s">
        <v>89</v>
      </c>
      <c r="B90" t="s">
        <v>386</v>
      </c>
      <c r="C90" t="str">
        <f t="shared" si="3"/>
        <v>FOTYPE_FU_S57</v>
      </c>
      <c r="D90" t="str">
        <f t="shared" si="5"/>
        <v>FOTYPE_FU_S57("KRDRVFUS57","대한항공 선물"),</v>
      </c>
      <c r="E90" t="s">
        <v>640</v>
      </c>
      <c r="F90" t="s">
        <v>595</v>
      </c>
      <c r="H90" t="str">
        <f t="shared" si="4"/>
        <v>S57</v>
      </c>
    </row>
    <row r="91" spans="1:8">
      <c r="A91" t="s">
        <v>90</v>
      </c>
      <c r="B91" t="s">
        <v>387</v>
      </c>
      <c r="C91" t="str">
        <f t="shared" si="3"/>
        <v>FOTYPE_FU_S57SP</v>
      </c>
      <c r="D91" t="str">
        <f t="shared" si="5"/>
        <v>FOTYPE_FU_S57SP("KRDRVFUS57SP","대한항공 선물 스프레드"),</v>
      </c>
      <c r="E91" t="s">
        <v>640</v>
      </c>
      <c r="F91" t="s">
        <v>595</v>
      </c>
      <c r="G91" t="s">
        <v>596</v>
      </c>
      <c r="H91" t="str">
        <f t="shared" si="4"/>
        <v>S57</v>
      </c>
    </row>
    <row r="92" spans="1:8">
      <c r="A92" t="s">
        <v>91</v>
      </c>
      <c r="B92" t="s">
        <v>388</v>
      </c>
      <c r="C92" t="str">
        <f t="shared" si="3"/>
        <v>FOTYPE_FU_SB0</v>
      </c>
      <c r="D92" t="str">
        <f t="shared" si="5"/>
        <v>FOTYPE_FU_SB0("KRDRVFUSB0","LG유플러스 선물"),</v>
      </c>
      <c r="E92" t="s">
        <v>641</v>
      </c>
      <c r="F92" t="s">
        <v>595</v>
      </c>
      <c r="H92" t="str">
        <f t="shared" si="4"/>
        <v>SB0</v>
      </c>
    </row>
    <row r="93" spans="1:8">
      <c r="A93" t="s">
        <v>92</v>
      </c>
      <c r="B93" t="s">
        <v>389</v>
      </c>
      <c r="C93" t="str">
        <f t="shared" si="3"/>
        <v>FOTYPE_FU_SB0SP</v>
      </c>
      <c r="D93" t="str">
        <f t="shared" si="5"/>
        <v>FOTYPE_FU_SB0SP("KRDRVFUSB0SP","LG유플러스 선물 스프레드"),</v>
      </c>
      <c r="E93" t="s">
        <v>641</v>
      </c>
      <c r="F93" t="s">
        <v>595</v>
      </c>
      <c r="G93" t="s">
        <v>596</v>
      </c>
      <c r="H93" t="str">
        <f t="shared" si="4"/>
        <v>SB0</v>
      </c>
    </row>
    <row r="94" spans="1:8">
      <c r="A94" t="s">
        <v>93</v>
      </c>
      <c r="B94" t="s">
        <v>390</v>
      </c>
      <c r="C94" t="str">
        <f t="shared" si="3"/>
        <v>FOTYPE_FU_SB2</v>
      </c>
      <c r="D94" t="str">
        <f t="shared" si="5"/>
        <v>FOTYPE_FU_SB2("KRDRVFUSB2","S-Oil 선물"),</v>
      </c>
      <c r="E94" t="s">
        <v>642</v>
      </c>
      <c r="F94" t="s">
        <v>595</v>
      </c>
      <c r="H94" t="str">
        <f t="shared" si="4"/>
        <v>SB2</v>
      </c>
    </row>
    <row r="95" spans="1:8">
      <c r="A95" t="s">
        <v>94</v>
      </c>
      <c r="B95" t="s">
        <v>391</v>
      </c>
      <c r="C95" t="str">
        <f t="shared" si="3"/>
        <v>FOTYPE_FU_SB2SP</v>
      </c>
      <c r="D95" t="str">
        <f t="shared" si="5"/>
        <v>FOTYPE_FU_SB2SP("KRDRVFUSB2SP","S-Oil 선물 스프레드"),</v>
      </c>
      <c r="E95" t="s">
        <v>642</v>
      </c>
      <c r="F95" t="s">
        <v>595</v>
      </c>
      <c r="G95" t="s">
        <v>596</v>
      </c>
      <c r="H95" t="str">
        <f t="shared" si="4"/>
        <v>SB2</v>
      </c>
    </row>
    <row r="96" spans="1:8">
      <c r="A96" t="s">
        <v>95</v>
      </c>
      <c r="B96" t="s">
        <v>392</v>
      </c>
      <c r="C96" t="str">
        <f t="shared" si="3"/>
        <v>FOTYPE_FU_SB3</v>
      </c>
      <c r="D96" t="str">
        <f t="shared" si="5"/>
        <v>FOTYPE_FU_SB3("KRDRVFUSB3","고려아연 선물"),</v>
      </c>
      <c r="E96" t="s">
        <v>643</v>
      </c>
      <c r="F96" t="s">
        <v>595</v>
      </c>
      <c r="H96" t="str">
        <f t="shared" si="4"/>
        <v>SB3</v>
      </c>
    </row>
    <row r="97" spans="1:8">
      <c r="A97" t="s">
        <v>96</v>
      </c>
      <c r="B97" t="s">
        <v>393</v>
      </c>
      <c r="C97" t="str">
        <f t="shared" si="3"/>
        <v>FOTYPE_FU_SB3SP</v>
      </c>
      <c r="D97" t="str">
        <f t="shared" si="5"/>
        <v>FOTYPE_FU_SB3SP("KRDRVFUSB3SP","고려아연 선물 스프레드"),</v>
      </c>
      <c r="E97" t="s">
        <v>643</v>
      </c>
      <c r="F97" t="s">
        <v>595</v>
      </c>
      <c r="G97" t="s">
        <v>596</v>
      </c>
      <c r="H97" t="str">
        <f t="shared" si="4"/>
        <v>SB3</v>
      </c>
    </row>
    <row r="98" spans="1:8">
      <c r="A98" t="s">
        <v>97</v>
      </c>
      <c r="B98" t="s">
        <v>394</v>
      </c>
      <c r="C98" t="str">
        <f t="shared" si="3"/>
        <v>FOTYPE_FU_SB4</v>
      </c>
      <c r="D98" t="str">
        <f t="shared" si="5"/>
        <v>FOTYPE_FU_SB4("KRDRVFUSB4","기업은행 선물"),</v>
      </c>
      <c r="E98" t="s">
        <v>644</v>
      </c>
      <c r="F98" t="s">
        <v>595</v>
      </c>
      <c r="H98" t="str">
        <f t="shared" si="4"/>
        <v>SB4</v>
      </c>
    </row>
    <row r="99" spans="1:8">
      <c r="A99" t="s">
        <v>98</v>
      </c>
      <c r="B99" t="s">
        <v>395</v>
      </c>
      <c r="C99" t="str">
        <f t="shared" si="3"/>
        <v>FOTYPE_FU_SB4SP</v>
      </c>
      <c r="D99" t="str">
        <f t="shared" si="5"/>
        <v>FOTYPE_FU_SB4SP("KRDRVFUSB4SP","기업은행 선물 스프레드"),</v>
      </c>
      <c r="E99" t="s">
        <v>644</v>
      </c>
      <c r="F99" t="s">
        <v>595</v>
      </c>
      <c r="G99" t="s">
        <v>596</v>
      </c>
      <c r="H99" t="str">
        <f t="shared" si="4"/>
        <v>SB4</v>
      </c>
    </row>
    <row r="100" spans="1:8">
      <c r="A100" t="s">
        <v>99</v>
      </c>
      <c r="B100" t="s">
        <v>396</v>
      </c>
      <c r="C100" t="str">
        <f t="shared" si="3"/>
        <v>FOTYPE_FU_SB5</v>
      </c>
      <c r="D100" t="str">
        <f t="shared" si="5"/>
        <v>FOTYPE_FU_SB5("KRDRVFUSB5","대림산업 선물"),</v>
      </c>
      <c r="E100" t="s">
        <v>645</v>
      </c>
      <c r="F100" t="s">
        <v>595</v>
      </c>
      <c r="H100" t="str">
        <f t="shared" si="4"/>
        <v>SB5</v>
      </c>
    </row>
    <row r="101" spans="1:8">
      <c r="A101" t="s">
        <v>100</v>
      </c>
      <c r="B101" t="s">
        <v>397</v>
      </c>
      <c r="C101" t="str">
        <f t="shared" si="3"/>
        <v>FOTYPE_FU_SB5SP</v>
      </c>
      <c r="D101" t="str">
        <f t="shared" si="5"/>
        <v>FOTYPE_FU_SB5SP("KRDRVFUSB5SP","대림산업 선물 스프레드"),</v>
      </c>
      <c r="E101" t="s">
        <v>645</v>
      </c>
      <c r="F101" t="s">
        <v>595</v>
      </c>
      <c r="G101" t="s">
        <v>596</v>
      </c>
      <c r="H101" t="str">
        <f t="shared" si="4"/>
        <v>SB5</v>
      </c>
    </row>
    <row r="102" spans="1:8">
      <c r="A102" t="s">
        <v>101</v>
      </c>
      <c r="B102" t="s">
        <v>398</v>
      </c>
      <c r="C102" t="str">
        <f t="shared" si="3"/>
        <v>FOTYPE_FU_SB6</v>
      </c>
      <c r="D102" t="str">
        <f t="shared" si="5"/>
        <v>FOTYPE_FU_SB6("KRDRVFUSB6","대상 선물"),</v>
      </c>
      <c r="E102" t="s">
        <v>646</v>
      </c>
      <c r="F102" t="s">
        <v>595</v>
      </c>
      <c r="H102" t="str">
        <f t="shared" si="4"/>
        <v>SB6</v>
      </c>
    </row>
    <row r="103" spans="1:8">
      <c r="A103" t="s">
        <v>102</v>
      </c>
      <c r="B103" t="s">
        <v>399</v>
      </c>
      <c r="C103" t="str">
        <f t="shared" si="3"/>
        <v>FOTYPE_FU_SB6SP</v>
      </c>
      <c r="D103" t="str">
        <f t="shared" si="5"/>
        <v>FOTYPE_FU_SB6SP("KRDRVFUSB6SP","대상 선물 스프레드"),</v>
      </c>
      <c r="E103" t="s">
        <v>646</v>
      </c>
      <c r="F103" t="s">
        <v>595</v>
      </c>
      <c r="G103" t="s">
        <v>596</v>
      </c>
      <c r="H103" t="str">
        <f t="shared" si="4"/>
        <v>SB6</v>
      </c>
    </row>
    <row r="104" spans="1:8">
      <c r="A104" t="s">
        <v>103</v>
      </c>
      <c r="B104" t="s">
        <v>400</v>
      </c>
      <c r="C104" t="str">
        <f t="shared" si="3"/>
        <v>FOTYPE_FU_SB7</v>
      </c>
      <c r="D104" t="str">
        <f t="shared" si="5"/>
        <v>FOTYPE_FU_SB7("KRDRVFUSB7","포스코대우 선물"),</v>
      </c>
      <c r="E104" t="s">
        <v>647</v>
      </c>
      <c r="F104" t="s">
        <v>595</v>
      </c>
      <c r="H104" t="str">
        <f t="shared" si="4"/>
        <v>SB7</v>
      </c>
    </row>
    <row r="105" spans="1:8">
      <c r="A105" t="s">
        <v>104</v>
      </c>
      <c r="B105" t="s">
        <v>401</v>
      </c>
      <c r="C105" t="str">
        <f t="shared" si="3"/>
        <v>FOTYPE_FU_SB7SP</v>
      </c>
      <c r="D105" t="str">
        <f t="shared" si="5"/>
        <v>FOTYPE_FU_SB7SP("KRDRVFUSB7SP","포스코대우 선물 스프레드"),</v>
      </c>
      <c r="E105" t="s">
        <v>647</v>
      </c>
      <c r="F105" t="s">
        <v>595</v>
      </c>
      <c r="G105" t="s">
        <v>596</v>
      </c>
      <c r="H105" t="str">
        <f t="shared" si="4"/>
        <v>SB7</v>
      </c>
    </row>
    <row r="106" spans="1:8">
      <c r="A106" t="s">
        <v>105</v>
      </c>
      <c r="B106" t="s">
        <v>402</v>
      </c>
      <c r="C106" t="str">
        <f t="shared" si="3"/>
        <v>FOTYPE_FU_SB8</v>
      </c>
      <c r="D106" t="str">
        <f t="shared" si="5"/>
        <v>FOTYPE_FU_SB8("KRDRVFUSB8","대우조선해양 선물"),</v>
      </c>
      <c r="E106" t="s">
        <v>648</v>
      </c>
      <c r="F106" t="s">
        <v>595</v>
      </c>
      <c r="H106" t="str">
        <f t="shared" si="4"/>
        <v>SB8</v>
      </c>
    </row>
    <row r="107" spans="1:8">
      <c r="A107" t="s">
        <v>106</v>
      </c>
      <c r="B107" t="s">
        <v>403</v>
      </c>
      <c r="C107" t="str">
        <f t="shared" si="3"/>
        <v>FOTYPE_FU_SB8SP</v>
      </c>
      <c r="D107" t="str">
        <f t="shared" si="5"/>
        <v>FOTYPE_FU_SB8SP("KRDRVFUSB8SP","대우조선해양 선물 스프레드"),</v>
      </c>
      <c r="E107" t="s">
        <v>648</v>
      </c>
      <c r="F107" t="s">
        <v>595</v>
      </c>
      <c r="G107" t="s">
        <v>596</v>
      </c>
      <c r="H107" t="str">
        <f t="shared" si="4"/>
        <v>SB8</v>
      </c>
    </row>
    <row r="108" spans="1:8">
      <c r="A108" t="s">
        <v>107</v>
      </c>
      <c r="B108" t="s">
        <v>404</v>
      </c>
      <c r="C108" t="str">
        <f t="shared" si="3"/>
        <v>FOTYPE_FU_SB9</v>
      </c>
      <c r="D108" t="str">
        <f t="shared" si="5"/>
        <v>FOTYPE_FU_SB9("KRDRVFUSB9","두산중공업 선물"),</v>
      </c>
      <c r="E108" t="s">
        <v>649</v>
      </c>
      <c r="F108" t="s">
        <v>595</v>
      </c>
      <c r="H108" t="str">
        <f t="shared" si="4"/>
        <v>SB9</v>
      </c>
    </row>
    <row r="109" spans="1:8">
      <c r="A109" t="s">
        <v>108</v>
      </c>
      <c r="B109" t="s">
        <v>405</v>
      </c>
      <c r="C109" t="str">
        <f t="shared" si="3"/>
        <v>FOTYPE_FU_SB9SP</v>
      </c>
      <c r="D109" t="str">
        <f t="shared" si="5"/>
        <v>FOTYPE_FU_SB9SP("KRDRVFUSB9SP","두산중공업 선물 스프레드"),</v>
      </c>
      <c r="E109" t="s">
        <v>649</v>
      </c>
      <c r="F109" t="s">
        <v>595</v>
      </c>
      <c r="G109" t="s">
        <v>596</v>
      </c>
      <c r="H109" t="str">
        <f t="shared" si="4"/>
        <v>SB9</v>
      </c>
    </row>
    <row r="110" spans="1:8">
      <c r="A110" t="s">
        <v>109</v>
      </c>
      <c r="B110" t="s">
        <v>406</v>
      </c>
      <c r="C110" t="str">
        <f t="shared" si="3"/>
        <v>FOTYPE_FU_SBA</v>
      </c>
      <c r="D110" t="str">
        <f t="shared" si="5"/>
        <v>FOTYPE_FU_SBA("KRDRVFUSBA","롯데쇼핑 선물"),</v>
      </c>
      <c r="E110" t="s">
        <v>650</v>
      </c>
      <c r="F110" t="s">
        <v>595</v>
      </c>
      <c r="H110" t="str">
        <f t="shared" si="4"/>
        <v>SBA</v>
      </c>
    </row>
    <row r="111" spans="1:8">
      <c r="A111" t="s">
        <v>110</v>
      </c>
      <c r="B111" t="s">
        <v>407</v>
      </c>
      <c r="C111" t="str">
        <f t="shared" si="3"/>
        <v>FOTYPE_FU_SBASP</v>
      </c>
      <c r="D111" t="str">
        <f t="shared" si="5"/>
        <v>FOTYPE_FU_SBASP("KRDRVFUSBASP","롯데쇼핑 선물 스프레드"),</v>
      </c>
      <c r="E111" t="s">
        <v>650</v>
      </c>
      <c r="F111" t="s">
        <v>595</v>
      </c>
      <c r="G111" t="s">
        <v>596</v>
      </c>
      <c r="H111" t="str">
        <f t="shared" si="4"/>
        <v>SBA</v>
      </c>
    </row>
    <row r="112" spans="1:8">
      <c r="A112" t="s">
        <v>111</v>
      </c>
      <c r="B112" t="s">
        <v>408</v>
      </c>
      <c r="C112" t="str">
        <f t="shared" si="3"/>
        <v>FOTYPE_FU_SBB</v>
      </c>
      <c r="D112" t="str">
        <f t="shared" si="5"/>
        <v>FOTYPE_FU_SBB("KRDRVFUSBB","롯데케미칼 선물"),</v>
      </c>
      <c r="E112" t="s">
        <v>651</v>
      </c>
      <c r="F112" t="s">
        <v>595</v>
      </c>
      <c r="H112" t="str">
        <f t="shared" si="4"/>
        <v>SBB</v>
      </c>
    </row>
    <row r="113" spans="1:8">
      <c r="A113" t="s">
        <v>112</v>
      </c>
      <c r="B113" t="s">
        <v>409</v>
      </c>
      <c r="C113" t="str">
        <f t="shared" si="3"/>
        <v>FOTYPE_FU_SBBSP</v>
      </c>
      <c r="D113" t="str">
        <f t="shared" si="5"/>
        <v>FOTYPE_FU_SBBSP("KRDRVFUSBBSP","롯데케미칼 선물 스프레드"),</v>
      </c>
      <c r="E113" t="s">
        <v>651</v>
      </c>
      <c r="F113" t="s">
        <v>595</v>
      </c>
      <c r="G113" t="s">
        <v>596</v>
      </c>
      <c r="H113" t="str">
        <f t="shared" si="4"/>
        <v>SBB</v>
      </c>
    </row>
    <row r="114" spans="1:8">
      <c r="A114" t="s">
        <v>113</v>
      </c>
      <c r="B114" t="s">
        <v>410</v>
      </c>
      <c r="C114" t="str">
        <f t="shared" si="3"/>
        <v>FOTYPE_FU_SBC</v>
      </c>
      <c r="D114" t="str">
        <f t="shared" si="5"/>
        <v>FOTYPE_FU_SBC("KRDRVFUSBC","미래에셋증권 선물"),</v>
      </c>
      <c r="E114" t="s">
        <v>652</v>
      </c>
      <c r="F114" t="s">
        <v>595</v>
      </c>
      <c r="H114" t="str">
        <f t="shared" si="4"/>
        <v>SBC</v>
      </c>
    </row>
    <row r="115" spans="1:8">
      <c r="A115" t="s">
        <v>114</v>
      </c>
      <c r="B115" t="s">
        <v>411</v>
      </c>
      <c r="C115" t="str">
        <f t="shared" si="3"/>
        <v>FOTYPE_FU_SBCSP</v>
      </c>
      <c r="D115" t="str">
        <f t="shared" si="5"/>
        <v>FOTYPE_FU_SBCSP("KRDRVFUSBCSP","미래에셋증권 선물 스프레드"),</v>
      </c>
      <c r="E115" t="s">
        <v>652</v>
      </c>
      <c r="F115" t="s">
        <v>595</v>
      </c>
      <c r="G115" t="s">
        <v>596</v>
      </c>
      <c r="H115" t="str">
        <f t="shared" si="4"/>
        <v>SBC</v>
      </c>
    </row>
    <row r="116" spans="1:8">
      <c r="A116" t="s">
        <v>115</v>
      </c>
      <c r="B116" t="s">
        <v>412</v>
      </c>
      <c r="C116" t="str">
        <f t="shared" si="3"/>
        <v>FOTYPE_FU_SBD</v>
      </c>
      <c r="D116" t="str">
        <f t="shared" si="5"/>
        <v>FOTYPE_FU_SBD("KRDRVFUSBD","삼성생명 선물"),</v>
      </c>
      <c r="E116" t="s">
        <v>653</v>
      </c>
      <c r="F116" t="s">
        <v>595</v>
      </c>
      <c r="H116" t="str">
        <f t="shared" si="4"/>
        <v>SBD</v>
      </c>
    </row>
    <row r="117" spans="1:8">
      <c r="A117" t="s">
        <v>116</v>
      </c>
      <c r="B117" t="s">
        <v>413</v>
      </c>
      <c r="C117" t="str">
        <f t="shared" si="3"/>
        <v>FOTYPE_FU_SBDSP</v>
      </c>
      <c r="D117" t="str">
        <f t="shared" si="5"/>
        <v>FOTYPE_FU_SBDSP("KRDRVFUSBDSP","삼성생명 선물 스프레드"),</v>
      </c>
      <c r="E117" t="s">
        <v>653</v>
      </c>
      <c r="F117" t="s">
        <v>595</v>
      </c>
      <c r="G117" t="s">
        <v>596</v>
      </c>
      <c r="H117" t="str">
        <f t="shared" si="4"/>
        <v>SBD</v>
      </c>
    </row>
    <row r="118" spans="1:8">
      <c r="A118" t="s">
        <v>117</v>
      </c>
      <c r="B118" t="s">
        <v>414</v>
      </c>
      <c r="C118" t="str">
        <f t="shared" si="3"/>
        <v>FOTYPE_FU_SBF</v>
      </c>
      <c r="D118" t="str">
        <f t="shared" si="5"/>
        <v>FOTYPE_FU_SBF("KRDRVFUSBF","삼성중공업 선물"),</v>
      </c>
      <c r="E118" t="s">
        <v>654</v>
      </c>
      <c r="F118" t="s">
        <v>595</v>
      </c>
      <c r="H118" t="str">
        <f t="shared" si="4"/>
        <v>SBF</v>
      </c>
    </row>
    <row r="119" spans="1:8">
      <c r="A119" t="s">
        <v>118</v>
      </c>
      <c r="B119" t="s">
        <v>415</v>
      </c>
      <c r="C119" t="str">
        <f t="shared" si="3"/>
        <v>FOTYPE_FU_SBFSP</v>
      </c>
      <c r="D119" t="str">
        <f t="shared" si="5"/>
        <v>FOTYPE_FU_SBFSP("KRDRVFUSBFSP","삼성중공업 선물 스프레드"),</v>
      </c>
      <c r="E119" t="s">
        <v>654</v>
      </c>
      <c r="F119" t="s">
        <v>595</v>
      </c>
      <c r="G119" t="s">
        <v>596</v>
      </c>
      <c r="H119" t="str">
        <f t="shared" si="4"/>
        <v>SBF</v>
      </c>
    </row>
    <row r="120" spans="1:8">
      <c r="A120" t="s">
        <v>119</v>
      </c>
      <c r="B120" t="s">
        <v>416</v>
      </c>
      <c r="C120" t="str">
        <f t="shared" si="3"/>
        <v>FOTYPE_FU_SBG</v>
      </c>
      <c r="D120" t="str">
        <f t="shared" si="5"/>
        <v>FOTYPE_FU_SBG("KRDRVFUSBG","삼성카드 선물"),</v>
      </c>
      <c r="E120" t="s">
        <v>655</v>
      </c>
      <c r="F120" t="s">
        <v>595</v>
      </c>
      <c r="H120" t="str">
        <f t="shared" si="4"/>
        <v>SBG</v>
      </c>
    </row>
    <row r="121" spans="1:8">
      <c r="A121" t="s">
        <v>120</v>
      </c>
      <c r="B121" t="s">
        <v>417</v>
      </c>
      <c r="C121" t="str">
        <f t="shared" si="3"/>
        <v>FOTYPE_FU_SBGSP</v>
      </c>
      <c r="D121" t="str">
        <f t="shared" si="5"/>
        <v>FOTYPE_FU_SBGSP("KRDRVFUSBGSP","삼성카드 선물 스프레드"),</v>
      </c>
      <c r="E121" t="s">
        <v>655</v>
      </c>
      <c r="F121" t="s">
        <v>595</v>
      </c>
      <c r="G121" t="s">
        <v>596</v>
      </c>
      <c r="H121" t="str">
        <f t="shared" si="4"/>
        <v>SBG</v>
      </c>
    </row>
    <row r="122" spans="1:8">
      <c r="A122" t="s">
        <v>121</v>
      </c>
      <c r="B122" t="s">
        <v>418</v>
      </c>
      <c r="C122" t="str">
        <f t="shared" si="3"/>
        <v>FOTYPE_FU_SBH</v>
      </c>
      <c r="D122" t="str">
        <f t="shared" si="5"/>
        <v>FOTYPE_FU_SBH("KRDRVFUSBH","한화테크윈 선물"),</v>
      </c>
      <c r="E122" t="s">
        <v>656</v>
      </c>
      <c r="F122" t="s">
        <v>595</v>
      </c>
      <c r="H122" t="str">
        <f t="shared" si="4"/>
        <v>SBH</v>
      </c>
    </row>
    <row r="123" spans="1:8">
      <c r="A123" t="s">
        <v>122</v>
      </c>
      <c r="B123" t="s">
        <v>419</v>
      </c>
      <c r="C123" t="str">
        <f t="shared" si="3"/>
        <v>FOTYPE_FU_SBHSP</v>
      </c>
      <c r="D123" t="str">
        <f t="shared" si="5"/>
        <v>FOTYPE_FU_SBHSP("KRDRVFUSBHSP","한화테크윈 선물 스프레드"),</v>
      </c>
      <c r="E123" t="s">
        <v>656</v>
      </c>
      <c r="F123" t="s">
        <v>595</v>
      </c>
      <c r="G123" t="s">
        <v>596</v>
      </c>
      <c r="H123" t="str">
        <f t="shared" si="4"/>
        <v>SBH</v>
      </c>
    </row>
    <row r="124" spans="1:8">
      <c r="A124" t="s">
        <v>123</v>
      </c>
      <c r="B124" t="s">
        <v>420</v>
      </c>
      <c r="C124" t="str">
        <f t="shared" si="3"/>
        <v>FOTYPE_FU_SBJ</v>
      </c>
      <c r="D124" t="str">
        <f t="shared" si="5"/>
        <v>FOTYPE_FU_SBJ("KRDRVFUSBJ","엔씨소프트 선물"),</v>
      </c>
      <c r="E124" t="s">
        <v>657</v>
      </c>
      <c r="F124" t="s">
        <v>595</v>
      </c>
      <c r="H124" t="str">
        <f t="shared" si="4"/>
        <v>SBJ</v>
      </c>
    </row>
    <row r="125" spans="1:8">
      <c r="A125" t="s">
        <v>124</v>
      </c>
      <c r="B125" t="s">
        <v>421</v>
      </c>
      <c r="C125" t="str">
        <f t="shared" si="3"/>
        <v>FOTYPE_FU_SBJSP</v>
      </c>
      <c r="D125" t="str">
        <f t="shared" si="5"/>
        <v>FOTYPE_FU_SBJSP("KRDRVFUSBJSP","엔씨소프트 선물 스프레드"),</v>
      </c>
      <c r="E125" t="s">
        <v>657</v>
      </c>
      <c r="F125" t="s">
        <v>595</v>
      </c>
      <c r="G125" t="s">
        <v>596</v>
      </c>
      <c r="H125" t="str">
        <f t="shared" si="4"/>
        <v>SBJ</v>
      </c>
    </row>
    <row r="126" spans="1:8">
      <c r="A126" t="s">
        <v>125</v>
      </c>
      <c r="B126" t="s">
        <v>422</v>
      </c>
      <c r="C126" t="str">
        <f t="shared" si="3"/>
        <v>FOTYPE_FU_SBK</v>
      </c>
      <c r="D126" t="str">
        <f t="shared" si="5"/>
        <v>FOTYPE_FU_SBK("KRDRVFUSBK","하이트진로 선물"),</v>
      </c>
      <c r="E126" t="s">
        <v>658</v>
      </c>
      <c r="F126" t="s">
        <v>595</v>
      </c>
      <c r="H126" t="str">
        <f t="shared" si="4"/>
        <v>SBK</v>
      </c>
    </row>
    <row r="127" spans="1:8">
      <c r="A127" t="s">
        <v>126</v>
      </c>
      <c r="B127" t="s">
        <v>423</v>
      </c>
      <c r="C127" t="str">
        <f t="shared" si="3"/>
        <v>FOTYPE_FU_SBKSP</v>
      </c>
      <c r="D127" t="str">
        <f t="shared" si="5"/>
        <v>FOTYPE_FU_SBKSP("KRDRVFUSBKSP","하이트진로 선물 스프레드"),</v>
      </c>
      <c r="E127" t="s">
        <v>658</v>
      </c>
      <c r="F127" t="s">
        <v>595</v>
      </c>
      <c r="G127" t="s">
        <v>596</v>
      </c>
      <c r="H127" t="str">
        <f t="shared" si="4"/>
        <v>SBK</v>
      </c>
    </row>
    <row r="128" spans="1:8">
      <c r="A128" t="s">
        <v>127</v>
      </c>
      <c r="B128" t="s">
        <v>424</v>
      </c>
      <c r="C128" t="str">
        <f t="shared" si="3"/>
        <v>FOTYPE_FU_SBL</v>
      </c>
      <c r="D128" t="str">
        <f t="shared" si="5"/>
        <v>FOTYPE_FU_SBL("KRDRVFUSBL","한국금융지주 선물"),</v>
      </c>
      <c r="E128" t="s">
        <v>659</v>
      </c>
      <c r="F128" t="s">
        <v>595</v>
      </c>
      <c r="H128" t="str">
        <f t="shared" si="4"/>
        <v>SBL</v>
      </c>
    </row>
    <row r="129" spans="1:8">
      <c r="A129" t="s">
        <v>128</v>
      </c>
      <c r="B129" t="s">
        <v>425</v>
      </c>
      <c r="C129" t="str">
        <f t="shared" si="3"/>
        <v>FOTYPE_FU_SBLSP</v>
      </c>
      <c r="D129" t="str">
        <f t="shared" si="5"/>
        <v>FOTYPE_FU_SBLSP("KRDRVFUSBLSP","한국금융지주 선물 스프레드"),</v>
      </c>
      <c r="E129" t="s">
        <v>659</v>
      </c>
      <c r="F129" t="s">
        <v>595</v>
      </c>
      <c r="G129" t="s">
        <v>596</v>
      </c>
      <c r="H129" t="str">
        <f t="shared" si="4"/>
        <v>SBL</v>
      </c>
    </row>
    <row r="130" spans="1:8">
      <c r="A130" t="s">
        <v>129</v>
      </c>
      <c r="B130" t="s">
        <v>426</v>
      </c>
      <c r="C130" t="str">
        <f t="shared" si="3"/>
        <v>FOTYPE_FU_SBM</v>
      </c>
      <c r="D130" t="str">
        <f t="shared" si="5"/>
        <v>FOTYPE_FU_SBM("KRDRVFUSBM","한국항공우주 선물"),</v>
      </c>
      <c r="E130" t="s">
        <v>660</v>
      </c>
      <c r="F130" t="s">
        <v>595</v>
      </c>
      <c r="H130" t="str">
        <f t="shared" si="4"/>
        <v>SBM</v>
      </c>
    </row>
    <row r="131" spans="1:8">
      <c r="A131" t="s">
        <v>130</v>
      </c>
      <c r="B131" t="s">
        <v>427</v>
      </c>
      <c r="C131" t="str">
        <f t="shared" ref="C131:C194" si="6">"FOTYPE_FU_" &amp; MID(A131,9,LEN(A131)-9)</f>
        <v>FOTYPE_FU_SBMSP</v>
      </c>
      <c r="D131" t="str">
        <f t="shared" si="5"/>
        <v>FOTYPE_FU_SBMSP("KRDRVFUSBMSP","한국항공우주 선물 스프레드"),</v>
      </c>
      <c r="E131" t="s">
        <v>660</v>
      </c>
      <c r="F131" t="s">
        <v>595</v>
      </c>
      <c r="G131" t="s">
        <v>596</v>
      </c>
      <c r="H131" t="str">
        <f t="shared" ref="H131:H194" si="7">MID(A131,9,3)</f>
        <v>SBM</v>
      </c>
    </row>
    <row r="132" spans="1:8">
      <c r="A132" t="s">
        <v>131</v>
      </c>
      <c r="B132" t="s">
        <v>428</v>
      </c>
      <c r="C132" t="str">
        <f t="shared" si="6"/>
        <v>FOTYPE_FU_SBN</v>
      </c>
      <c r="D132" t="str">
        <f t="shared" ref="D132:D195" si="8">C132&amp;"("&amp;A132&amp;","&amp;B132&amp;"),"</f>
        <v>FOTYPE_FU_SBN("KRDRVFUSBN","현대건설 선물"),</v>
      </c>
      <c r="E132" t="s">
        <v>661</v>
      </c>
      <c r="F132" t="s">
        <v>595</v>
      </c>
      <c r="H132" t="str">
        <f t="shared" si="7"/>
        <v>SBN</v>
      </c>
    </row>
    <row r="133" spans="1:8">
      <c r="A133" t="s">
        <v>132</v>
      </c>
      <c r="B133" t="s">
        <v>429</v>
      </c>
      <c r="C133" t="str">
        <f t="shared" si="6"/>
        <v>FOTYPE_FU_SBNSP</v>
      </c>
      <c r="D133" t="str">
        <f t="shared" si="8"/>
        <v>FOTYPE_FU_SBNSP("KRDRVFUSBNSP","현대건설 선물 스프레드"),</v>
      </c>
      <c r="E133" t="s">
        <v>661</v>
      </c>
      <c r="F133" t="s">
        <v>595</v>
      </c>
      <c r="G133" t="s">
        <v>596</v>
      </c>
      <c r="H133" t="str">
        <f t="shared" si="7"/>
        <v>SBN</v>
      </c>
    </row>
    <row r="134" spans="1:8">
      <c r="A134" t="s">
        <v>133</v>
      </c>
      <c r="B134" t="s">
        <v>430</v>
      </c>
      <c r="C134" t="str">
        <f t="shared" si="6"/>
        <v>FOTYPE_FU_SBP</v>
      </c>
      <c r="D134" t="str">
        <f t="shared" si="8"/>
        <v>FOTYPE_FU_SBP("KRDRVFUSBP","현대위아 선물"),</v>
      </c>
      <c r="E134" t="s">
        <v>662</v>
      </c>
      <c r="F134" t="s">
        <v>595</v>
      </c>
      <c r="H134" t="str">
        <f t="shared" si="7"/>
        <v>SBP</v>
      </c>
    </row>
    <row r="135" spans="1:8">
      <c r="A135" t="s">
        <v>134</v>
      </c>
      <c r="B135" t="s">
        <v>431</v>
      </c>
      <c r="C135" t="str">
        <f t="shared" si="6"/>
        <v>FOTYPE_FU_SBPSP</v>
      </c>
      <c r="D135" t="str">
        <f t="shared" si="8"/>
        <v>FOTYPE_FU_SBPSP("KRDRVFUSBPSP","현대위아 선물 스프레드"),</v>
      </c>
      <c r="E135" t="s">
        <v>662</v>
      </c>
      <c r="F135" t="s">
        <v>595</v>
      </c>
      <c r="G135" t="s">
        <v>596</v>
      </c>
      <c r="H135" t="str">
        <f t="shared" si="7"/>
        <v>SBP</v>
      </c>
    </row>
    <row r="136" spans="1:8">
      <c r="A136" t="s">
        <v>135</v>
      </c>
      <c r="B136" t="s">
        <v>432</v>
      </c>
      <c r="C136" t="str">
        <f t="shared" si="6"/>
        <v>FOTYPE_FU_SBQ</v>
      </c>
      <c r="D136" t="str">
        <f t="shared" si="8"/>
        <v>FOTYPE_FU_SBQ("KRDRVFUSBQ","호텔신라 선물"),</v>
      </c>
      <c r="E136" t="s">
        <v>663</v>
      </c>
      <c r="F136" t="s">
        <v>595</v>
      </c>
      <c r="H136" t="str">
        <f t="shared" si="7"/>
        <v>SBQ</v>
      </c>
    </row>
    <row r="137" spans="1:8">
      <c r="A137" t="s">
        <v>136</v>
      </c>
      <c r="B137" t="s">
        <v>433</v>
      </c>
      <c r="C137" t="str">
        <f t="shared" si="6"/>
        <v>FOTYPE_FU_SBQSP</v>
      </c>
      <c r="D137" t="str">
        <f t="shared" si="8"/>
        <v>FOTYPE_FU_SBQSP("KRDRVFUSBQSP","호텔신라 선물 스프레드"),</v>
      </c>
      <c r="E137" t="s">
        <v>663</v>
      </c>
      <c r="F137" t="s">
        <v>595</v>
      </c>
      <c r="G137" t="s">
        <v>596</v>
      </c>
      <c r="H137" t="str">
        <f t="shared" si="7"/>
        <v>SBQ</v>
      </c>
    </row>
    <row r="138" spans="1:8">
      <c r="A138" t="s">
        <v>137</v>
      </c>
      <c r="B138" t="s">
        <v>434</v>
      </c>
      <c r="C138" t="str">
        <f t="shared" si="6"/>
        <v>FOTYPE_FU_SBR</v>
      </c>
      <c r="D138" t="str">
        <f t="shared" si="8"/>
        <v>FOTYPE_FU_SBR("KRDRVFUSBR","우리은행 선물"),</v>
      </c>
      <c r="E138" t="s">
        <v>664</v>
      </c>
      <c r="F138" t="s">
        <v>595</v>
      </c>
      <c r="H138" t="str">
        <f t="shared" si="7"/>
        <v>SBR</v>
      </c>
    </row>
    <row r="139" spans="1:8">
      <c r="A139" t="s">
        <v>138</v>
      </c>
      <c r="B139" t="s">
        <v>435</v>
      </c>
      <c r="C139" t="str">
        <f t="shared" si="6"/>
        <v>FOTYPE_FU_SBRSP</v>
      </c>
      <c r="D139" t="str">
        <f t="shared" si="8"/>
        <v>FOTYPE_FU_SBRSP("KRDRVFUSBRSP","우리은행 선물 스프레드"),</v>
      </c>
      <c r="E139" t="s">
        <v>664</v>
      </c>
      <c r="F139" t="s">
        <v>595</v>
      </c>
      <c r="G139" t="s">
        <v>596</v>
      </c>
      <c r="H139" t="str">
        <f t="shared" si="7"/>
        <v>SBR</v>
      </c>
    </row>
    <row r="140" spans="1:8">
      <c r="A140" t="s">
        <v>139</v>
      </c>
      <c r="B140" t="s">
        <v>436</v>
      </c>
      <c r="C140" t="str">
        <f t="shared" si="6"/>
        <v>FOTYPE_FU_SBS</v>
      </c>
      <c r="D140" t="str">
        <f t="shared" si="8"/>
        <v>FOTYPE_FU_SBS("KRDRVFUSBS","강원랜드 선물"),</v>
      </c>
      <c r="E140" t="s">
        <v>665</v>
      </c>
      <c r="F140" t="s">
        <v>595</v>
      </c>
      <c r="H140" t="str">
        <f t="shared" si="7"/>
        <v>SBS</v>
      </c>
    </row>
    <row r="141" spans="1:8">
      <c r="A141" t="s">
        <v>140</v>
      </c>
      <c r="B141" t="s">
        <v>437</v>
      </c>
      <c r="C141" t="str">
        <f t="shared" si="6"/>
        <v>FOTYPE_FU_SBSSP</v>
      </c>
      <c r="D141" t="str">
        <f t="shared" si="8"/>
        <v>FOTYPE_FU_SBSSP("KRDRVFUSBSSP","강원랜드 선물 스프레드"),</v>
      </c>
      <c r="E141" t="s">
        <v>665</v>
      </c>
      <c r="F141" t="s">
        <v>595</v>
      </c>
      <c r="G141" t="s">
        <v>596</v>
      </c>
      <c r="H141" t="str">
        <f t="shared" si="7"/>
        <v>SBS</v>
      </c>
    </row>
    <row r="142" spans="1:8">
      <c r="A142" t="s">
        <v>141</v>
      </c>
      <c r="B142" t="s">
        <v>438</v>
      </c>
      <c r="C142" t="str">
        <f t="shared" si="6"/>
        <v>FOTYPE_FU_SBT</v>
      </c>
      <c r="D142" t="str">
        <f t="shared" si="8"/>
        <v>FOTYPE_FU_SBT("KRDRVFUSBT","BNK금융지주 선물"),</v>
      </c>
      <c r="E142" t="s">
        <v>666</v>
      </c>
      <c r="F142" t="s">
        <v>595</v>
      </c>
      <c r="H142" t="str">
        <f t="shared" si="7"/>
        <v>SBT</v>
      </c>
    </row>
    <row r="143" spans="1:8">
      <c r="A143" t="s">
        <v>142</v>
      </c>
      <c r="B143" t="s">
        <v>439</v>
      </c>
      <c r="C143" t="str">
        <f t="shared" si="6"/>
        <v>FOTYPE_FU_SBTSP</v>
      </c>
      <c r="D143" t="str">
        <f t="shared" si="8"/>
        <v>FOTYPE_FU_SBTSP("KRDRVFUSBTSP","BNK금융지주 선물 스프레드"),</v>
      </c>
      <c r="E143" t="s">
        <v>666</v>
      </c>
      <c r="F143" t="s">
        <v>595</v>
      </c>
      <c r="G143" t="s">
        <v>596</v>
      </c>
      <c r="H143" t="str">
        <f t="shared" si="7"/>
        <v>SBT</v>
      </c>
    </row>
    <row r="144" spans="1:8">
      <c r="A144" t="s">
        <v>143</v>
      </c>
      <c r="B144" t="s">
        <v>440</v>
      </c>
      <c r="C144" t="str">
        <f t="shared" si="6"/>
        <v>FOTYPE_FU_SBV</v>
      </c>
      <c r="D144" t="str">
        <f t="shared" si="8"/>
        <v>FOTYPE_FU_SBV("KRDRVFUSBV","DGB금융지주 선물"),</v>
      </c>
      <c r="E144" t="s">
        <v>667</v>
      </c>
      <c r="F144" t="s">
        <v>595</v>
      </c>
      <c r="H144" t="str">
        <f t="shared" si="7"/>
        <v>SBV</v>
      </c>
    </row>
    <row r="145" spans="1:8">
      <c r="A145" t="s">
        <v>144</v>
      </c>
      <c r="B145" t="s">
        <v>441</v>
      </c>
      <c r="C145" t="str">
        <f t="shared" si="6"/>
        <v>FOTYPE_FU_SBVSP</v>
      </c>
      <c r="D145" t="str">
        <f t="shared" si="8"/>
        <v>FOTYPE_FU_SBVSP("KRDRVFUSBVSP","DGB금융지주 선물 스프레드"),</v>
      </c>
      <c r="E145" t="s">
        <v>667</v>
      </c>
      <c r="F145" t="s">
        <v>595</v>
      </c>
      <c r="G145" t="s">
        <v>596</v>
      </c>
      <c r="H145" t="str">
        <f t="shared" si="7"/>
        <v>SBV</v>
      </c>
    </row>
    <row r="146" spans="1:8">
      <c r="A146" t="s">
        <v>145</v>
      </c>
      <c r="B146" t="s">
        <v>442</v>
      </c>
      <c r="C146" t="str">
        <f t="shared" si="6"/>
        <v>FOTYPE_FU_SBW</v>
      </c>
      <c r="D146" t="str">
        <f t="shared" si="8"/>
        <v>FOTYPE_FU_SBW("KRDRVFUSBW","GKL 선물"),</v>
      </c>
      <c r="E146" t="s">
        <v>668</v>
      </c>
      <c r="F146" t="s">
        <v>595</v>
      </c>
      <c r="H146" t="str">
        <f t="shared" si="7"/>
        <v>SBW</v>
      </c>
    </row>
    <row r="147" spans="1:8">
      <c r="A147" t="s">
        <v>146</v>
      </c>
      <c r="B147" t="s">
        <v>443</v>
      </c>
      <c r="C147" t="str">
        <f t="shared" si="6"/>
        <v>FOTYPE_FU_SBWSP</v>
      </c>
      <c r="D147" t="str">
        <f t="shared" si="8"/>
        <v>FOTYPE_FU_SBWSP("KRDRVFUSBWSP","GKL 선물 스프레드"),</v>
      </c>
      <c r="E147" t="s">
        <v>668</v>
      </c>
      <c r="F147" t="s">
        <v>595</v>
      </c>
      <c r="G147" t="s">
        <v>596</v>
      </c>
      <c r="H147" t="str">
        <f t="shared" si="7"/>
        <v>SBW</v>
      </c>
    </row>
    <row r="148" spans="1:8">
      <c r="A148" t="s">
        <v>147</v>
      </c>
      <c r="B148" t="s">
        <v>444</v>
      </c>
      <c r="C148" t="str">
        <f t="shared" si="6"/>
        <v>FOTYPE_FU_SBX</v>
      </c>
      <c r="D148" t="str">
        <f t="shared" si="8"/>
        <v>FOTYPE_FU_SBX("KRDRVFUSBX","LG상사 선물"),</v>
      </c>
      <c r="E148" t="s">
        <v>669</v>
      </c>
      <c r="F148" t="s">
        <v>595</v>
      </c>
      <c r="H148" t="str">
        <f t="shared" si="7"/>
        <v>SBX</v>
      </c>
    </row>
    <row r="149" spans="1:8">
      <c r="A149" t="s">
        <v>148</v>
      </c>
      <c r="B149" t="s">
        <v>445</v>
      </c>
      <c r="C149" t="str">
        <f t="shared" si="6"/>
        <v>FOTYPE_FU_SBXSP</v>
      </c>
      <c r="D149" t="str">
        <f t="shared" si="8"/>
        <v>FOTYPE_FU_SBXSP("KRDRVFUSBXSP","LG상사 선물 스프레드"),</v>
      </c>
      <c r="E149" t="s">
        <v>669</v>
      </c>
      <c r="F149" t="s">
        <v>595</v>
      </c>
      <c r="G149" t="s">
        <v>596</v>
      </c>
      <c r="H149" t="str">
        <f t="shared" si="7"/>
        <v>SBX</v>
      </c>
    </row>
    <row r="150" spans="1:8">
      <c r="A150" t="s">
        <v>149</v>
      </c>
      <c r="B150" t="s">
        <v>446</v>
      </c>
      <c r="C150" t="str">
        <f t="shared" si="6"/>
        <v>FOTYPE_FU_SBY</v>
      </c>
      <c r="D150" t="str">
        <f t="shared" si="8"/>
        <v>FOTYPE_FU_SBY("KRDRVFUSBY","LG이노텍 선물"),</v>
      </c>
      <c r="E150" t="s">
        <v>670</v>
      </c>
      <c r="F150" t="s">
        <v>595</v>
      </c>
      <c r="H150" t="str">
        <f t="shared" si="7"/>
        <v>SBY</v>
      </c>
    </row>
    <row r="151" spans="1:8">
      <c r="A151" t="s">
        <v>150</v>
      </c>
      <c r="B151" t="s">
        <v>447</v>
      </c>
      <c r="C151" t="str">
        <f t="shared" si="6"/>
        <v>FOTYPE_FU_SBYSP</v>
      </c>
      <c r="D151" t="str">
        <f t="shared" si="8"/>
        <v>FOTYPE_FU_SBYSP("KRDRVFUSBYSP","LG이노텍 선물 스프레드"),</v>
      </c>
      <c r="E151" t="s">
        <v>670</v>
      </c>
      <c r="F151" t="s">
        <v>595</v>
      </c>
      <c r="G151" t="s">
        <v>596</v>
      </c>
      <c r="H151" t="str">
        <f t="shared" si="7"/>
        <v>SBY</v>
      </c>
    </row>
    <row r="152" spans="1:8">
      <c r="A152" t="s">
        <v>151</v>
      </c>
      <c r="B152" t="s">
        <v>448</v>
      </c>
      <c r="C152" t="str">
        <f t="shared" si="6"/>
        <v>FOTYPE_FU_SBZ</v>
      </c>
      <c r="D152" t="str">
        <f t="shared" si="8"/>
        <v>FOTYPE_FU_SBZ("KRDRVFUSBZ","NH투자증권 선물"),</v>
      </c>
      <c r="E152" t="s">
        <v>671</v>
      </c>
      <c r="F152" t="s">
        <v>595</v>
      </c>
      <c r="H152" t="str">
        <f t="shared" si="7"/>
        <v>SBZ</v>
      </c>
    </row>
    <row r="153" spans="1:8">
      <c r="A153" t="s">
        <v>152</v>
      </c>
      <c r="B153" t="s">
        <v>449</v>
      </c>
      <c r="C153" t="str">
        <f t="shared" si="6"/>
        <v>FOTYPE_FU_SBZSP</v>
      </c>
      <c r="D153" t="str">
        <f t="shared" si="8"/>
        <v>FOTYPE_FU_SBZSP("KRDRVFUSBZSP","NH투자증권 선물 스프레드"),</v>
      </c>
      <c r="E153" t="s">
        <v>671</v>
      </c>
      <c r="F153" t="s">
        <v>595</v>
      </c>
      <c r="G153" t="s">
        <v>596</v>
      </c>
      <c r="H153" t="str">
        <f t="shared" si="7"/>
        <v>SBZ</v>
      </c>
    </row>
    <row r="154" spans="1:8">
      <c r="A154" t="s">
        <v>153</v>
      </c>
      <c r="B154" t="s">
        <v>450</v>
      </c>
      <c r="C154" t="str">
        <f t="shared" si="6"/>
        <v>FOTYPE_FU_SC0</v>
      </c>
      <c r="D154" t="str">
        <f t="shared" si="8"/>
        <v>FOTYPE_FU_SC0("KRDRVFUSC0","OCI 선물"),</v>
      </c>
      <c r="E154" t="s">
        <v>672</v>
      </c>
      <c r="F154" t="s">
        <v>595</v>
      </c>
      <c r="H154" t="str">
        <f t="shared" si="7"/>
        <v>SC0</v>
      </c>
    </row>
    <row r="155" spans="1:8">
      <c r="A155" t="s">
        <v>154</v>
      </c>
      <c r="B155" t="s">
        <v>451</v>
      </c>
      <c r="C155" t="str">
        <f t="shared" si="6"/>
        <v>FOTYPE_FU_SC0SP</v>
      </c>
      <c r="D155" t="str">
        <f t="shared" si="8"/>
        <v>FOTYPE_FU_SC0SP("KRDRVFUSC0SP","OCI 선물 스프레드"),</v>
      </c>
      <c r="E155" t="s">
        <v>672</v>
      </c>
      <c r="F155" t="s">
        <v>595</v>
      </c>
      <c r="G155" t="s">
        <v>596</v>
      </c>
      <c r="H155" t="str">
        <f t="shared" si="7"/>
        <v>SC0</v>
      </c>
    </row>
    <row r="156" spans="1:8">
      <c r="A156" t="s">
        <v>155</v>
      </c>
      <c r="B156" t="s">
        <v>452</v>
      </c>
      <c r="C156" t="str">
        <f t="shared" si="6"/>
        <v>FOTYPE_FU_SC1</v>
      </c>
      <c r="D156" t="str">
        <f t="shared" si="8"/>
        <v>FOTYPE_FU_SC1("KRDRVFUSC1","SK 선물"),</v>
      </c>
      <c r="E156" t="s">
        <v>673</v>
      </c>
      <c r="F156" t="s">
        <v>595</v>
      </c>
      <c r="H156" t="str">
        <f t="shared" si="7"/>
        <v>SC1</v>
      </c>
    </row>
    <row r="157" spans="1:8">
      <c r="A157" t="s">
        <v>156</v>
      </c>
      <c r="B157" t="s">
        <v>453</v>
      </c>
      <c r="C157" t="str">
        <f t="shared" si="6"/>
        <v>FOTYPE_FU_SC1SP</v>
      </c>
      <c r="D157" t="str">
        <f t="shared" si="8"/>
        <v>FOTYPE_FU_SC1SP("KRDRVFUSC1SP","SK 선물 스프레드"),</v>
      </c>
      <c r="E157" t="s">
        <v>673</v>
      </c>
      <c r="F157" t="s">
        <v>595</v>
      </c>
      <c r="G157" t="s">
        <v>596</v>
      </c>
      <c r="H157" t="str">
        <f t="shared" si="7"/>
        <v>SC1</v>
      </c>
    </row>
    <row r="158" spans="1:8">
      <c r="A158" t="s">
        <v>157</v>
      </c>
      <c r="B158" t="s">
        <v>454</v>
      </c>
      <c r="C158" t="str">
        <f t="shared" si="6"/>
        <v>FOTYPE_FU_SC2</v>
      </c>
      <c r="D158" t="str">
        <f t="shared" si="8"/>
        <v>FOTYPE_FU_SC2("KRDRVFUSC2","SK네트웍스 선물"),</v>
      </c>
      <c r="E158" t="s">
        <v>674</v>
      </c>
      <c r="F158" t="s">
        <v>595</v>
      </c>
      <c r="H158" t="str">
        <f t="shared" si="7"/>
        <v>SC2</v>
      </c>
    </row>
    <row r="159" spans="1:8">
      <c r="A159" t="s">
        <v>158</v>
      </c>
      <c r="B159" t="s">
        <v>455</v>
      </c>
      <c r="C159" t="str">
        <f t="shared" si="6"/>
        <v>FOTYPE_FU_SC2SP</v>
      </c>
      <c r="D159" t="str">
        <f t="shared" si="8"/>
        <v>FOTYPE_FU_SC2SP("KRDRVFUSC2SP","SK네트웍스 선물 스프레드"),</v>
      </c>
      <c r="E159" t="s">
        <v>674</v>
      </c>
      <c r="F159" t="s">
        <v>595</v>
      </c>
      <c r="G159" t="s">
        <v>596</v>
      </c>
      <c r="H159" t="str">
        <f t="shared" si="7"/>
        <v>SC2</v>
      </c>
    </row>
    <row r="160" spans="1:8">
      <c r="A160" t="s">
        <v>159</v>
      </c>
      <c r="B160" t="s">
        <v>456</v>
      </c>
      <c r="C160" t="str">
        <f t="shared" si="6"/>
        <v>FOTYPE_FU_SC3</v>
      </c>
      <c r="D160" t="str">
        <f t="shared" si="8"/>
        <v>FOTYPE_FU_SC3("KRDRVFUSC3","금호석유 선물"),</v>
      </c>
      <c r="E160" t="s">
        <v>675</v>
      </c>
      <c r="F160" t="s">
        <v>595</v>
      </c>
      <c r="H160" t="str">
        <f t="shared" si="7"/>
        <v>SC3</v>
      </c>
    </row>
    <row r="161" spans="1:8">
      <c r="A161" t="s">
        <v>160</v>
      </c>
      <c r="B161" t="s">
        <v>457</v>
      </c>
      <c r="C161" t="str">
        <f t="shared" si="6"/>
        <v>FOTYPE_FU_SC3SP</v>
      </c>
      <c r="D161" t="str">
        <f t="shared" si="8"/>
        <v>FOTYPE_FU_SC3SP("KRDRVFUSC3SP","금호석유 선물 스프레드"),</v>
      </c>
      <c r="E161" t="s">
        <v>675</v>
      </c>
      <c r="F161" t="s">
        <v>595</v>
      </c>
      <c r="G161" t="s">
        <v>596</v>
      </c>
      <c r="H161" t="str">
        <f t="shared" si="7"/>
        <v>SC3</v>
      </c>
    </row>
    <row r="162" spans="1:8">
      <c r="A162" t="s">
        <v>161</v>
      </c>
      <c r="B162" t="s">
        <v>458</v>
      </c>
      <c r="C162" t="str">
        <f t="shared" si="6"/>
        <v>FOTYPE_FU_SC4</v>
      </c>
      <c r="D162" t="str">
        <f t="shared" si="8"/>
        <v>FOTYPE_FU_SC4("KRDRVFUSC4","넥센타이어 선물"),</v>
      </c>
      <c r="E162" t="s">
        <v>676</v>
      </c>
      <c r="F162" t="s">
        <v>595</v>
      </c>
      <c r="H162" t="str">
        <f t="shared" si="7"/>
        <v>SC4</v>
      </c>
    </row>
    <row r="163" spans="1:8">
      <c r="A163" t="s">
        <v>162</v>
      </c>
      <c r="B163" t="s">
        <v>459</v>
      </c>
      <c r="C163" t="str">
        <f t="shared" si="6"/>
        <v>FOTYPE_FU_SC4SP</v>
      </c>
      <c r="D163" t="str">
        <f t="shared" si="8"/>
        <v>FOTYPE_FU_SC4SP("KRDRVFUSC4SP","넥센타이어 선물 스프레드"),</v>
      </c>
      <c r="E163" t="s">
        <v>676</v>
      </c>
      <c r="F163" t="s">
        <v>595</v>
      </c>
      <c r="G163" t="s">
        <v>596</v>
      </c>
      <c r="H163" t="str">
        <f t="shared" si="7"/>
        <v>SC4</v>
      </c>
    </row>
    <row r="164" spans="1:8">
      <c r="A164" t="s">
        <v>163</v>
      </c>
      <c r="B164" t="s">
        <v>460</v>
      </c>
      <c r="C164" t="str">
        <f t="shared" si="6"/>
        <v>FOTYPE_FU_SC5</v>
      </c>
      <c r="D164" t="str">
        <f t="shared" si="8"/>
        <v>FOTYPE_FU_SC5("KRDRVFUSC5","삼성SDS 선물"),</v>
      </c>
      <c r="E164" t="s">
        <v>677</v>
      </c>
      <c r="F164" t="s">
        <v>595</v>
      </c>
      <c r="H164" t="str">
        <f t="shared" si="7"/>
        <v>SC5</v>
      </c>
    </row>
    <row r="165" spans="1:8">
      <c r="A165" t="s">
        <v>164</v>
      </c>
      <c r="B165" t="s">
        <v>461</v>
      </c>
      <c r="C165" t="str">
        <f t="shared" si="6"/>
        <v>FOTYPE_FU_SC5SP</v>
      </c>
      <c r="D165" t="str">
        <f t="shared" si="8"/>
        <v>FOTYPE_FU_SC5SP("KRDRVFUSC5SP","삼성SDS 선물 스프레드"),</v>
      </c>
      <c r="E165" t="s">
        <v>677</v>
      </c>
      <c r="F165" t="s">
        <v>595</v>
      </c>
      <c r="G165" t="s">
        <v>596</v>
      </c>
      <c r="H165" t="str">
        <f t="shared" si="7"/>
        <v>SC5</v>
      </c>
    </row>
    <row r="166" spans="1:8">
      <c r="A166" t="s">
        <v>165</v>
      </c>
      <c r="B166" t="s">
        <v>462</v>
      </c>
      <c r="C166" t="str">
        <f t="shared" si="6"/>
        <v>FOTYPE_FU_SC6</v>
      </c>
      <c r="D166" t="str">
        <f t="shared" si="8"/>
        <v>FOTYPE_FU_SC6("KRDRVFUSC6","아모레퍼시픽 선물"),</v>
      </c>
      <c r="E166" t="s">
        <v>678</v>
      </c>
      <c r="F166" t="s">
        <v>595</v>
      </c>
      <c r="H166" t="str">
        <f t="shared" si="7"/>
        <v>SC6</v>
      </c>
    </row>
    <row r="167" spans="1:8">
      <c r="A167" t="s">
        <v>166</v>
      </c>
      <c r="B167" t="s">
        <v>463</v>
      </c>
      <c r="C167" t="str">
        <f t="shared" si="6"/>
        <v>FOTYPE_FU_SC6SP</v>
      </c>
      <c r="D167" t="str">
        <f t="shared" si="8"/>
        <v>FOTYPE_FU_SC6SP("KRDRVFUSC6SP","아모레퍼시픽 선물 스프레드"),</v>
      </c>
      <c r="E167" t="s">
        <v>678</v>
      </c>
      <c r="F167" t="s">
        <v>595</v>
      </c>
      <c r="G167" t="s">
        <v>596</v>
      </c>
      <c r="H167" t="str">
        <f t="shared" si="7"/>
        <v>SC6</v>
      </c>
    </row>
    <row r="168" spans="1:8">
      <c r="A168" t="s">
        <v>167</v>
      </c>
      <c r="B168" t="s">
        <v>464</v>
      </c>
      <c r="C168" t="str">
        <f t="shared" si="6"/>
        <v>FOTYPE_FU_SC7</v>
      </c>
      <c r="D168" t="str">
        <f t="shared" si="8"/>
        <v>FOTYPE_FU_SC7("KRDRVFUSC7","제일기획 선물"),</v>
      </c>
      <c r="E168" t="s">
        <v>679</v>
      </c>
      <c r="F168" t="s">
        <v>595</v>
      </c>
      <c r="H168" t="str">
        <f t="shared" si="7"/>
        <v>SC7</v>
      </c>
    </row>
    <row r="169" spans="1:8">
      <c r="A169" t="s">
        <v>168</v>
      </c>
      <c r="B169" t="s">
        <v>465</v>
      </c>
      <c r="C169" t="str">
        <f t="shared" si="6"/>
        <v>FOTYPE_FU_SC7SP</v>
      </c>
      <c r="D169" t="str">
        <f t="shared" si="8"/>
        <v>FOTYPE_FU_SC7SP("KRDRVFUSC7SP","제일기획 선물 스프레드"),</v>
      </c>
      <c r="E169" t="s">
        <v>679</v>
      </c>
      <c r="F169" t="s">
        <v>595</v>
      </c>
      <c r="G169" t="s">
        <v>596</v>
      </c>
      <c r="H169" t="str">
        <f t="shared" si="7"/>
        <v>SC7</v>
      </c>
    </row>
    <row r="170" spans="1:8">
      <c r="A170" t="s">
        <v>169</v>
      </c>
      <c r="B170" t="s">
        <v>466</v>
      </c>
      <c r="C170" t="str">
        <f t="shared" si="6"/>
        <v>FOTYPE_FU_SC8</v>
      </c>
      <c r="D170" t="str">
        <f t="shared" si="8"/>
        <v>FOTYPE_FU_SC8("KRDRVFUSC8","삼성물산 선물"),</v>
      </c>
      <c r="E170" t="s">
        <v>680</v>
      </c>
      <c r="F170" t="s">
        <v>595</v>
      </c>
      <c r="H170" t="str">
        <f t="shared" si="7"/>
        <v>SC8</v>
      </c>
    </row>
    <row r="171" spans="1:8">
      <c r="A171" t="s">
        <v>170</v>
      </c>
      <c r="B171" t="s">
        <v>467</v>
      </c>
      <c r="C171" t="str">
        <f t="shared" si="6"/>
        <v>FOTYPE_FU_SC8SP</v>
      </c>
      <c r="D171" t="str">
        <f t="shared" si="8"/>
        <v>FOTYPE_FU_SC8SP("KRDRVFUSC8SP","삼성물산 선물 스프레드"),</v>
      </c>
      <c r="E171" t="s">
        <v>680</v>
      </c>
      <c r="F171" t="s">
        <v>595</v>
      </c>
      <c r="G171" t="s">
        <v>596</v>
      </c>
      <c r="H171" t="str">
        <f t="shared" si="7"/>
        <v>SC8</v>
      </c>
    </row>
    <row r="172" spans="1:8">
      <c r="A172" t="s">
        <v>171</v>
      </c>
      <c r="B172" t="s">
        <v>468</v>
      </c>
      <c r="C172" t="str">
        <f t="shared" si="6"/>
        <v>FOTYPE_FU_SC9</v>
      </c>
      <c r="D172" t="str">
        <f t="shared" si="8"/>
        <v>FOTYPE_FU_SC9("KRDRVFUSC9","한화 선물"),</v>
      </c>
      <c r="E172" t="s">
        <v>681</v>
      </c>
      <c r="F172" t="s">
        <v>595</v>
      </c>
      <c r="H172" t="str">
        <f t="shared" si="7"/>
        <v>SC9</v>
      </c>
    </row>
    <row r="173" spans="1:8">
      <c r="A173" t="s">
        <v>172</v>
      </c>
      <c r="B173" t="s">
        <v>469</v>
      </c>
      <c r="C173" t="str">
        <f t="shared" si="6"/>
        <v>FOTYPE_FU_SC9SP</v>
      </c>
      <c r="D173" t="str">
        <f t="shared" si="8"/>
        <v>FOTYPE_FU_SC9SP("KRDRVFUSC9SP","한화 선물 스프레드"),</v>
      </c>
      <c r="E173" t="s">
        <v>681</v>
      </c>
      <c r="F173" t="s">
        <v>595</v>
      </c>
      <c r="G173" t="s">
        <v>596</v>
      </c>
      <c r="H173" t="str">
        <f t="shared" si="7"/>
        <v>SC9</v>
      </c>
    </row>
    <row r="174" spans="1:8">
      <c r="A174" t="s">
        <v>173</v>
      </c>
      <c r="B174" t="s">
        <v>470</v>
      </c>
      <c r="C174" t="str">
        <f t="shared" si="6"/>
        <v>FOTYPE_FU_SCA</v>
      </c>
      <c r="D174" t="str">
        <f t="shared" si="8"/>
        <v>FOTYPE_FU_SCA("KRDRVFUSCA","한화생명 선물"),</v>
      </c>
      <c r="E174" t="s">
        <v>682</v>
      </c>
      <c r="F174" t="s">
        <v>595</v>
      </c>
      <c r="H174" t="str">
        <f t="shared" si="7"/>
        <v>SCA</v>
      </c>
    </row>
    <row r="175" spans="1:8">
      <c r="A175" t="s">
        <v>174</v>
      </c>
      <c r="B175" t="s">
        <v>471</v>
      </c>
      <c r="C175" t="str">
        <f t="shared" si="6"/>
        <v>FOTYPE_FU_SCASP</v>
      </c>
      <c r="D175" t="str">
        <f t="shared" si="8"/>
        <v>FOTYPE_FU_SCASP("KRDRVFUSCASP","한화생명 선물 스프레드"),</v>
      </c>
      <c r="E175" t="s">
        <v>682</v>
      </c>
      <c r="F175" t="s">
        <v>595</v>
      </c>
      <c r="G175" t="s">
        <v>596</v>
      </c>
      <c r="H175" t="str">
        <f t="shared" si="7"/>
        <v>SCA</v>
      </c>
    </row>
    <row r="176" spans="1:8">
      <c r="A176" t="s">
        <v>175</v>
      </c>
      <c r="B176" t="s">
        <v>472</v>
      </c>
      <c r="C176" t="str">
        <f t="shared" si="6"/>
        <v>FOTYPE_FU_SCB</v>
      </c>
      <c r="D176" t="str">
        <f t="shared" si="8"/>
        <v>FOTYPE_FU_SCB("KRDRVFUSCB","한화케미칼 선물"),</v>
      </c>
      <c r="E176" t="s">
        <v>683</v>
      </c>
      <c r="F176" t="s">
        <v>595</v>
      </c>
      <c r="H176" t="str">
        <f t="shared" si="7"/>
        <v>SCB</v>
      </c>
    </row>
    <row r="177" spans="1:8">
      <c r="A177" t="s">
        <v>176</v>
      </c>
      <c r="B177" t="s">
        <v>473</v>
      </c>
      <c r="C177" t="str">
        <f t="shared" si="6"/>
        <v>FOTYPE_FU_SCBSP</v>
      </c>
      <c r="D177" t="str">
        <f t="shared" si="8"/>
        <v>FOTYPE_FU_SCBSP("KRDRVFUSCBSP","한화케미칼 선물 스프레드"),</v>
      </c>
      <c r="E177" t="s">
        <v>683</v>
      </c>
      <c r="F177" t="s">
        <v>595</v>
      </c>
      <c r="G177" t="s">
        <v>596</v>
      </c>
      <c r="H177" t="str">
        <f t="shared" si="7"/>
        <v>SCB</v>
      </c>
    </row>
    <row r="178" spans="1:8">
      <c r="A178" t="s">
        <v>177</v>
      </c>
      <c r="B178" t="s">
        <v>474</v>
      </c>
      <c r="C178" t="str">
        <f t="shared" si="6"/>
        <v>FOTYPE_FU_SCC</v>
      </c>
      <c r="D178" t="str">
        <f t="shared" si="8"/>
        <v>FOTYPE_FU_SCC("KRDRVFUSCC","현대글로비스 선물"),</v>
      </c>
      <c r="E178" t="s">
        <v>684</v>
      </c>
      <c r="F178" t="s">
        <v>595</v>
      </c>
      <c r="H178" t="str">
        <f t="shared" si="7"/>
        <v>SCC</v>
      </c>
    </row>
    <row r="179" spans="1:8">
      <c r="A179" t="s">
        <v>178</v>
      </c>
      <c r="B179" t="s">
        <v>475</v>
      </c>
      <c r="C179" t="str">
        <f t="shared" si="6"/>
        <v>FOTYPE_FU_SCCSP</v>
      </c>
      <c r="D179" t="str">
        <f t="shared" si="8"/>
        <v>FOTYPE_FU_SCCSP("KRDRVFUSCCSP","현대글로비스 선물 스프레드"),</v>
      </c>
      <c r="E179" t="s">
        <v>684</v>
      </c>
      <c r="F179" t="s">
        <v>595</v>
      </c>
      <c r="G179" t="s">
        <v>596</v>
      </c>
      <c r="H179" t="str">
        <f t="shared" si="7"/>
        <v>SCC</v>
      </c>
    </row>
    <row r="180" spans="1:8">
      <c r="A180" t="s">
        <v>179</v>
      </c>
      <c r="B180" t="s">
        <v>476</v>
      </c>
      <c r="C180" t="str">
        <f t="shared" si="6"/>
        <v>FOTYPE_FU_SCD</v>
      </c>
      <c r="D180" t="str">
        <f t="shared" si="8"/>
        <v>FOTYPE_FU_SCD("KRDRVFUSCD","현대미포조선 선물"),</v>
      </c>
      <c r="E180" t="s">
        <v>685</v>
      </c>
      <c r="F180" t="s">
        <v>595</v>
      </c>
      <c r="H180" t="str">
        <f t="shared" si="7"/>
        <v>SCD</v>
      </c>
    </row>
    <row r="181" spans="1:8">
      <c r="A181" t="s">
        <v>180</v>
      </c>
      <c r="B181" t="s">
        <v>477</v>
      </c>
      <c r="C181" t="str">
        <f t="shared" si="6"/>
        <v>FOTYPE_FU_SCDSP</v>
      </c>
      <c r="D181" t="str">
        <f t="shared" si="8"/>
        <v>FOTYPE_FU_SCDSP("KRDRVFUSCDSP","현대미포조선 선물 스프레드"),</v>
      </c>
      <c r="E181" t="s">
        <v>685</v>
      </c>
      <c r="F181" t="s">
        <v>595</v>
      </c>
      <c r="G181" t="s">
        <v>596</v>
      </c>
      <c r="H181" t="str">
        <f t="shared" si="7"/>
        <v>SCD</v>
      </c>
    </row>
    <row r="182" spans="1:8">
      <c r="A182" t="s">
        <v>181</v>
      </c>
      <c r="B182" t="s">
        <v>478</v>
      </c>
      <c r="C182" t="str">
        <f t="shared" si="6"/>
        <v>FOTYPE_FU_SCE</v>
      </c>
      <c r="D182" t="str">
        <f t="shared" si="8"/>
        <v>FOTYPE_FU_SCE("KRDRVFUSCE","현대해상 선물"),</v>
      </c>
      <c r="E182" t="s">
        <v>686</v>
      </c>
      <c r="F182" t="s">
        <v>595</v>
      </c>
      <c r="H182" t="str">
        <f t="shared" si="7"/>
        <v>SCE</v>
      </c>
    </row>
    <row r="183" spans="1:8">
      <c r="A183" t="s">
        <v>182</v>
      </c>
      <c r="B183" t="s">
        <v>479</v>
      </c>
      <c r="C183" t="str">
        <f t="shared" si="6"/>
        <v>FOTYPE_FU_SCESP</v>
      </c>
      <c r="D183" t="str">
        <f t="shared" si="8"/>
        <v>FOTYPE_FU_SCESP("KRDRVFUSCESP","현대해상 선물 스프레드"),</v>
      </c>
      <c r="E183" t="s">
        <v>686</v>
      </c>
      <c r="F183" t="s">
        <v>595</v>
      </c>
      <c r="G183" t="s">
        <v>596</v>
      </c>
      <c r="H183" t="str">
        <f t="shared" si="7"/>
        <v>SCE</v>
      </c>
    </row>
    <row r="184" spans="1:8">
      <c r="A184" t="s">
        <v>183</v>
      </c>
      <c r="B184" t="s">
        <v>480</v>
      </c>
      <c r="C184" t="str">
        <f t="shared" si="6"/>
        <v>FOTYPE_FU_SCF</v>
      </c>
      <c r="D184" t="str">
        <f t="shared" si="8"/>
        <v>FOTYPE_FU_SCF("KRDRVFUSCF","카카오 선물"),</v>
      </c>
      <c r="E184" t="s">
        <v>687</v>
      </c>
      <c r="F184" t="s">
        <v>595</v>
      </c>
      <c r="H184" t="str">
        <f t="shared" si="7"/>
        <v>SCF</v>
      </c>
    </row>
    <row r="185" spans="1:8">
      <c r="A185" t="s">
        <v>184</v>
      </c>
      <c r="B185" t="s">
        <v>481</v>
      </c>
      <c r="C185" t="str">
        <f t="shared" si="6"/>
        <v>FOTYPE_FU_SCFSP</v>
      </c>
      <c r="D185" t="str">
        <f t="shared" si="8"/>
        <v>FOTYPE_FU_SCFSP("KRDRVFUSCFSP","카카오 선물 스프레드"),</v>
      </c>
      <c r="E185" t="s">
        <v>687</v>
      </c>
      <c r="F185" t="s">
        <v>595</v>
      </c>
      <c r="G185" t="s">
        <v>596</v>
      </c>
      <c r="H185" t="str">
        <f t="shared" si="7"/>
        <v>SCF</v>
      </c>
    </row>
    <row r="186" spans="1:8">
      <c r="A186" t="s">
        <v>185</v>
      </c>
      <c r="B186" t="s">
        <v>482</v>
      </c>
      <c r="C186" t="str">
        <f t="shared" si="6"/>
        <v>FOTYPE_FU_SCG</v>
      </c>
      <c r="D186" t="str">
        <f t="shared" si="8"/>
        <v>FOTYPE_FU_SCG("KRDRVFUSCG","파라다이스 선물"),</v>
      </c>
      <c r="E186" t="s">
        <v>688</v>
      </c>
      <c r="F186" t="s">
        <v>595</v>
      </c>
      <c r="H186" t="str">
        <f t="shared" si="7"/>
        <v>SCG</v>
      </c>
    </row>
    <row r="187" spans="1:8">
      <c r="A187" t="s">
        <v>186</v>
      </c>
      <c r="B187" t="s">
        <v>483</v>
      </c>
      <c r="C187" t="str">
        <f t="shared" si="6"/>
        <v>FOTYPE_FU_SCGSP</v>
      </c>
      <c r="D187" t="str">
        <f t="shared" si="8"/>
        <v>FOTYPE_FU_SCGSP("KRDRVFUSCGSP","파라다이스 선물 스프레드"),</v>
      </c>
      <c r="E187" t="s">
        <v>688</v>
      </c>
      <c r="F187" t="s">
        <v>595</v>
      </c>
      <c r="G187" t="s">
        <v>596</v>
      </c>
      <c r="H187" t="str">
        <f t="shared" si="7"/>
        <v>SCG</v>
      </c>
    </row>
    <row r="188" spans="1:8">
      <c r="A188" t="s">
        <v>187</v>
      </c>
      <c r="B188" t="s">
        <v>1382</v>
      </c>
      <c r="C188" t="str">
        <f t="shared" si="6"/>
        <v>FOTYPE_FU_SCH</v>
      </c>
      <c r="D188" t="str">
        <f t="shared" si="8"/>
        <v>FOTYPE_FU_SCH("KRDRVFUSCH","CJ E&amp;M 선물"),</v>
      </c>
      <c r="E188" t="s">
        <v>1384</v>
      </c>
      <c r="F188" t="s">
        <v>595</v>
      </c>
      <c r="H188" t="str">
        <f t="shared" si="7"/>
        <v>SCH</v>
      </c>
    </row>
    <row r="189" spans="1:8">
      <c r="A189" t="s">
        <v>188</v>
      </c>
      <c r="B189" t="s">
        <v>485</v>
      </c>
      <c r="C189" t="str">
        <f t="shared" si="6"/>
        <v>FOTYPE_FU_SCHSP</v>
      </c>
      <c r="D189" t="str">
        <f t="shared" si="8"/>
        <v>FOTYPE_FU_SCHSP("KRDRVFUSCHSP","CJ E&amp;M 선물 스프레드"),</v>
      </c>
      <c r="E189" t="s">
        <v>1384</v>
      </c>
      <c r="F189" t="s">
        <v>595</v>
      </c>
      <c r="G189" t="s">
        <v>596</v>
      </c>
      <c r="H189" t="str">
        <f t="shared" si="7"/>
        <v>SCH</v>
      </c>
    </row>
    <row r="190" spans="1:8">
      <c r="A190" t="s">
        <v>189</v>
      </c>
      <c r="B190" t="s">
        <v>486</v>
      </c>
      <c r="C190" t="str">
        <f t="shared" si="6"/>
        <v>FOTYPE_FU_SCJ</v>
      </c>
      <c r="D190" t="str">
        <f t="shared" si="8"/>
        <v>FOTYPE_FU_SCJ("KRDRVFUSCJ","서울반도체 선물"),</v>
      </c>
      <c r="E190" t="s">
        <v>690</v>
      </c>
      <c r="F190" t="s">
        <v>595</v>
      </c>
      <c r="H190" t="str">
        <f t="shared" si="7"/>
        <v>SCJ</v>
      </c>
    </row>
    <row r="191" spans="1:8">
      <c r="A191" t="s">
        <v>190</v>
      </c>
      <c r="B191" t="s">
        <v>487</v>
      </c>
      <c r="C191" t="str">
        <f t="shared" si="6"/>
        <v>FOTYPE_FU_SCJSP</v>
      </c>
      <c r="D191" t="str">
        <f t="shared" si="8"/>
        <v>FOTYPE_FU_SCJSP("KRDRVFUSCJSP","서울반도체 선물 스프레드"),</v>
      </c>
      <c r="E191" t="s">
        <v>690</v>
      </c>
      <c r="F191" t="s">
        <v>595</v>
      </c>
      <c r="G191" t="s">
        <v>596</v>
      </c>
      <c r="H191" t="str">
        <f t="shared" si="7"/>
        <v>SCJ</v>
      </c>
    </row>
    <row r="192" spans="1:8">
      <c r="A192" t="s">
        <v>191</v>
      </c>
      <c r="B192" t="s">
        <v>488</v>
      </c>
      <c r="C192" t="str">
        <f t="shared" si="6"/>
        <v>FOTYPE_FU_SCK</v>
      </c>
      <c r="D192" t="str">
        <f t="shared" si="8"/>
        <v>FOTYPE_FU_SCK("KRDRVFUSCK","웹젠 선물"),</v>
      </c>
      <c r="E192" t="s">
        <v>691</v>
      </c>
      <c r="F192" t="s">
        <v>595</v>
      </c>
      <c r="H192" t="str">
        <f t="shared" si="7"/>
        <v>SCK</v>
      </c>
    </row>
    <row r="193" spans="1:8">
      <c r="A193" t="s">
        <v>192</v>
      </c>
      <c r="B193" t="s">
        <v>489</v>
      </c>
      <c r="C193" t="str">
        <f t="shared" si="6"/>
        <v>FOTYPE_FU_SCKSP</v>
      </c>
      <c r="D193" t="str">
        <f t="shared" si="8"/>
        <v>FOTYPE_FU_SCKSP("KRDRVFUSCKSP","웹젠 선물 스프레드"),</v>
      </c>
      <c r="E193" t="s">
        <v>691</v>
      </c>
      <c r="F193" t="s">
        <v>595</v>
      </c>
      <c r="G193" t="s">
        <v>596</v>
      </c>
      <c r="H193" t="str">
        <f t="shared" si="7"/>
        <v>SCK</v>
      </c>
    </row>
    <row r="194" spans="1:8">
      <c r="A194" t="s">
        <v>193</v>
      </c>
      <c r="B194" t="s">
        <v>490</v>
      </c>
      <c r="C194" t="str">
        <f t="shared" si="6"/>
        <v>FOTYPE_FU_SCL</v>
      </c>
      <c r="D194" t="str">
        <f t="shared" si="8"/>
        <v>FOTYPE_FU_SCL("KRDRVFUSCL","씨젠 선물"),</v>
      </c>
      <c r="E194" t="s">
        <v>692</v>
      </c>
      <c r="F194" t="s">
        <v>595</v>
      </c>
      <c r="H194" t="str">
        <f t="shared" si="7"/>
        <v>SCL</v>
      </c>
    </row>
    <row r="195" spans="1:8">
      <c r="A195" t="s">
        <v>194</v>
      </c>
      <c r="B195" t="s">
        <v>491</v>
      </c>
      <c r="C195" t="str">
        <f t="shared" ref="C195:C258" si="9">"FOTYPE_FU_" &amp; MID(A195,9,LEN(A195)-9)</f>
        <v>FOTYPE_FU_SCLSP</v>
      </c>
      <c r="D195" t="str">
        <f t="shared" si="8"/>
        <v>FOTYPE_FU_SCLSP("KRDRVFUSCLSP","씨젠 선물 스프레드"),</v>
      </c>
      <c r="E195" t="s">
        <v>692</v>
      </c>
      <c r="F195" t="s">
        <v>595</v>
      </c>
      <c r="G195" t="s">
        <v>596</v>
      </c>
      <c r="H195" t="str">
        <f t="shared" ref="H195:H258" si="10">MID(A195,9,3)</f>
        <v>SCL</v>
      </c>
    </row>
    <row r="196" spans="1:8">
      <c r="A196" t="s">
        <v>195</v>
      </c>
      <c r="B196" t="s">
        <v>1385</v>
      </c>
      <c r="C196" t="str">
        <f t="shared" si="9"/>
        <v>FOTYPE_FU_SCN</v>
      </c>
      <c r="D196" t="str">
        <f t="shared" ref="D196:D259" si="11">C196&amp;"("&amp;A196&amp;","&amp;B196&amp;"),"</f>
        <v>FOTYPE_FU_SCN("KRDRVFUSCN","포스코 ICT 선물"),</v>
      </c>
      <c r="E196" t="s">
        <v>1387</v>
      </c>
      <c r="F196" t="s">
        <v>595</v>
      </c>
      <c r="H196" t="str">
        <f t="shared" si="10"/>
        <v>SCN</v>
      </c>
    </row>
    <row r="197" spans="1:8">
      <c r="A197" t="s">
        <v>196</v>
      </c>
      <c r="B197" t="s">
        <v>493</v>
      </c>
      <c r="C197" t="str">
        <f t="shared" si="9"/>
        <v>FOTYPE_FU_SCNSP</v>
      </c>
      <c r="D197" t="str">
        <f t="shared" si="11"/>
        <v>FOTYPE_FU_SCNSP("KRDRVFUSCNSP","포스코 ICT 선물 스프레드"),</v>
      </c>
      <c r="E197" t="s">
        <v>1387</v>
      </c>
      <c r="F197" t="s">
        <v>595</v>
      </c>
      <c r="G197" t="s">
        <v>596</v>
      </c>
      <c r="H197" t="str">
        <f t="shared" si="10"/>
        <v>SCN</v>
      </c>
    </row>
    <row r="198" spans="1:8">
      <c r="A198" t="s">
        <v>197</v>
      </c>
      <c r="B198" t="s">
        <v>494</v>
      </c>
      <c r="C198" t="str">
        <f t="shared" si="9"/>
        <v>FOTYPE_FU_SCP</v>
      </c>
      <c r="D198" t="str">
        <f t="shared" si="11"/>
        <v>FOTYPE_FU_SCP("KRDRVFUSCP","셀트리온 선물"),</v>
      </c>
      <c r="E198" t="s">
        <v>695</v>
      </c>
      <c r="F198" t="s">
        <v>595</v>
      </c>
      <c r="H198" t="str">
        <f t="shared" si="10"/>
        <v>SCP</v>
      </c>
    </row>
    <row r="199" spans="1:8">
      <c r="A199" t="s">
        <v>198</v>
      </c>
      <c r="B199" t="s">
        <v>495</v>
      </c>
      <c r="C199" t="str">
        <f t="shared" si="9"/>
        <v>FOTYPE_FU_SCPSP</v>
      </c>
      <c r="D199" t="str">
        <f t="shared" si="11"/>
        <v>FOTYPE_FU_SCPSP("KRDRVFUSCPSP","셀트리온 선물 스프레드"),</v>
      </c>
      <c r="E199" t="s">
        <v>695</v>
      </c>
      <c r="F199" t="s">
        <v>595</v>
      </c>
      <c r="G199" t="s">
        <v>596</v>
      </c>
      <c r="H199" t="str">
        <f t="shared" si="10"/>
        <v>SCP</v>
      </c>
    </row>
    <row r="200" spans="1:8">
      <c r="A200" t="s">
        <v>199</v>
      </c>
      <c r="B200" t="s">
        <v>496</v>
      </c>
      <c r="C200" t="str">
        <f t="shared" si="9"/>
        <v>FOTYPE_FU_SCQ</v>
      </c>
      <c r="D200" t="str">
        <f t="shared" si="11"/>
        <v>FOTYPE_FU_SCQ("KRDRVFUSCQ","와이지엔터 선물"),</v>
      </c>
      <c r="E200" t="s">
        <v>696</v>
      </c>
      <c r="F200" t="s">
        <v>595</v>
      </c>
      <c r="H200" t="str">
        <f t="shared" si="10"/>
        <v>SCQ</v>
      </c>
    </row>
    <row r="201" spans="1:8">
      <c r="A201" t="s">
        <v>200</v>
      </c>
      <c r="B201" t="s">
        <v>497</v>
      </c>
      <c r="C201" t="str">
        <f t="shared" si="9"/>
        <v>FOTYPE_FU_SCQSP</v>
      </c>
      <c r="D201" t="str">
        <f t="shared" si="11"/>
        <v>FOTYPE_FU_SCQSP("KRDRVFUSCQSP","와이지엔터 선물 스프레드"),</v>
      </c>
      <c r="E201" t="s">
        <v>696</v>
      </c>
      <c r="F201" t="s">
        <v>595</v>
      </c>
      <c r="G201" t="s">
        <v>596</v>
      </c>
      <c r="H201" t="str">
        <f t="shared" si="10"/>
        <v>SCQ</v>
      </c>
    </row>
    <row r="202" spans="1:8">
      <c r="A202" t="s">
        <v>201</v>
      </c>
      <c r="B202" t="s">
        <v>498</v>
      </c>
      <c r="C202" t="str">
        <f t="shared" si="9"/>
        <v>FOTYPE_FU_SCR</v>
      </c>
      <c r="D202" t="str">
        <f t="shared" si="11"/>
        <v>FOTYPE_FU_SCR("KRDRVFUSCR","LG생활건강 선물"),</v>
      </c>
      <c r="E202" t="s">
        <v>697</v>
      </c>
      <c r="F202" t="s">
        <v>595</v>
      </c>
      <c r="H202" t="str">
        <f t="shared" si="10"/>
        <v>SCR</v>
      </c>
    </row>
    <row r="203" spans="1:8">
      <c r="A203" t="s">
        <v>202</v>
      </c>
      <c r="B203" t="s">
        <v>499</v>
      </c>
      <c r="C203" t="str">
        <f t="shared" si="9"/>
        <v>FOTYPE_FU_SCRSP</v>
      </c>
      <c r="D203" t="str">
        <f t="shared" si="11"/>
        <v>FOTYPE_FU_SCRSP("KRDRVFUSCRSP","LG생활건강 선물 스프레드"),</v>
      </c>
      <c r="E203" t="s">
        <v>697</v>
      </c>
      <c r="F203" t="s">
        <v>595</v>
      </c>
      <c r="G203" t="s">
        <v>596</v>
      </c>
      <c r="H203" t="str">
        <f t="shared" si="10"/>
        <v>SCR</v>
      </c>
    </row>
    <row r="204" spans="1:8">
      <c r="A204" t="s">
        <v>203</v>
      </c>
      <c r="B204" t="s">
        <v>500</v>
      </c>
      <c r="C204" t="str">
        <f t="shared" si="9"/>
        <v>FOTYPE_FU_SCS</v>
      </c>
      <c r="D204" t="str">
        <f t="shared" si="11"/>
        <v>FOTYPE_FU_SCS("KRDRVFUSCS","아모레G 선물"),</v>
      </c>
      <c r="E204" t="s">
        <v>698</v>
      </c>
      <c r="F204" t="s">
        <v>595</v>
      </c>
      <c r="H204" t="str">
        <f t="shared" si="10"/>
        <v>SCS</v>
      </c>
    </row>
    <row r="205" spans="1:8">
      <c r="A205" t="s">
        <v>204</v>
      </c>
      <c r="B205" t="s">
        <v>501</v>
      </c>
      <c r="C205" t="str">
        <f t="shared" si="9"/>
        <v>FOTYPE_FU_SCSSP</v>
      </c>
      <c r="D205" t="str">
        <f t="shared" si="11"/>
        <v>FOTYPE_FU_SCSSP("KRDRVFUSCSSP","아모레G 선물 스프레드"),</v>
      </c>
      <c r="E205" t="s">
        <v>698</v>
      </c>
      <c r="F205" t="s">
        <v>595</v>
      </c>
      <c r="G205" t="s">
        <v>596</v>
      </c>
      <c r="H205" t="str">
        <f t="shared" si="10"/>
        <v>SCS</v>
      </c>
    </row>
    <row r="206" spans="1:8">
      <c r="A206" t="s">
        <v>205</v>
      </c>
      <c r="B206" t="s">
        <v>502</v>
      </c>
      <c r="C206" t="str">
        <f t="shared" si="9"/>
        <v>FOTYPE_FU_SCT</v>
      </c>
      <c r="D206" t="str">
        <f t="shared" si="11"/>
        <v>FOTYPE_FU_SCT("KRDRVFUSCT","삼성화재 선물"),</v>
      </c>
      <c r="E206" t="s">
        <v>699</v>
      </c>
      <c r="F206" t="s">
        <v>595</v>
      </c>
      <c r="H206" t="str">
        <f t="shared" si="10"/>
        <v>SCT</v>
      </c>
    </row>
    <row r="207" spans="1:8">
      <c r="A207" t="s">
        <v>206</v>
      </c>
      <c r="B207" t="s">
        <v>503</v>
      </c>
      <c r="C207" t="str">
        <f t="shared" si="9"/>
        <v>FOTYPE_FU_SCTSP</v>
      </c>
      <c r="D207" t="str">
        <f t="shared" si="11"/>
        <v>FOTYPE_FU_SCTSP("KRDRVFUSCTSP","삼성화재 선물 스프레드"),</v>
      </c>
      <c r="E207" t="s">
        <v>699</v>
      </c>
      <c r="F207" t="s">
        <v>595</v>
      </c>
      <c r="G207" t="s">
        <v>596</v>
      </c>
      <c r="H207" t="str">
        <f t="shared" si="10"/>
        <v>SCT</v>
      </c>
    </row>
    <row r="208" spans="1:8">
      <c r="A208" t="s">
        <v>207</v>
      </c>
      <c r="B208" t="s">
        <v>504</v>
      </c>
      <c r="C208" t="str">
        <f t="shared" si="9"/>
        <v>FOTYPE_FU_SCV</v>
      </c>
      <c r="D208" t="str">
        <f t="shared" si="11"/>
        <v>FOTYPE_FU_SCV("KRDRVFUSCV","한미사이언스 선물"),</v>
      </c>
      <c r="E208" t="s">
        <v>700</v>
      </c>
      <c r="F208" t="s">
        <v>595</v>
      </c>
      <c r="H208" t="str">
        <f t="shared" si="10"/>
        <v>SCV</v>
      </c>
    </row>
    <row r="209" spans="1:8">
      <c r="A209" t="s">
        <v>208</v>
      </c>
      <c r="B209" t="s">
        <v>505</v>
      </c>
      <c r="C209" t="str">
        <f t="shared" si="9"/>
        <v>FOTYPE_FU_SCVSP</v>
      </c>
      <c r="D209" t="str">
        <f t="shared" si="11"/>
        <v>FOTYPE_FU_SCVSP("KRDRVFUSCVSP","한미사이언스 선물 스프레드"),</v>
      </c>
      <c r="E209" t="s">
        <v>700</v>
      </c>
      <c r="F209" t="s">
        <v>595</v>
      </c>
      <c r="G209" t="s">
        <v>596</v>
      </c>
      <c r="H209" t="str">
        <f t="shared" si="10"/>
        <v>SCV</v>
      </c>
    </row>
    <row r="210" spans="1:8">
      <c r="A210" t="s">
        <v>209</v>
      </c>
      <c r="B210" t="s">
        <v>506</v>
      </c>
      <c r="C210" t="str">
        <f t="shared" si="9"/>
        <v>FOTYPE_FU_SCW</v>
      </c>
      <c r="D210" t="str">
        <f t="shared" si="11"/>
        <v>FOTYPE_FU_SCW("KRDRVFUSCW","코웨이 선물"),</v>
      </c>
      <c r="E210" t="s">
        <v>701</v>
      </c>
      <c r="F210" t="s">
        <v>595</v>
      </c>
      <c r="H210" t="str">
        <f t="shared" si="10"/>
        <v>SCW</v>
      </c>
    </row>
    <row r="211" spans="1:8">
      <c r="A211" t="s">
        <v>210</v>
      </c>
      <c r="B211" t="s">
        <v>507</v>
      </c>
      <c r="C211" t="str">
        <f t="shared" si="9"/>
        <v>FOTYPE_FU_SCWSP</v>
      </c>
      <c r="D211" t="str">
        <f t="shared" si="11"/>
        <v>FOTYPE_FU_SCWSP("KRDRVFUSCWSP","코웨이 선물 스프레드"),</v>
      </c>
      <c r="E211" t="s">
        <v>701</v>
      </c>
      <c r="F211" t="s">
        <v>595</v>
      </c>
      <c r="G211" t="s">
        <v>596</v>
      </c>
      <c r="H211" t="str">
        <f t="shared" si="10"/>
        <v>SCW</v>
      </c>
    </row>
    <row r="212" spans="1:8">
      <c r="A212" t="s">
        <v>211</v>
      </c>
      <c r="B212" t="s">
        <v>508</v>
      </c>
      <c r="C212" t="str">
        <f t="shared" si="9"/>
        <v>FOTYPE_FU_SCX</v>
      </c>
      <c r="D212" t="str">
        <f t="shared" si="11"/>
        <v>FOTYPE_FU_SCX("KRDRVFUSCX","한미약품 선물"),</v>
      </c>
      <c r="E212" t="s">
        <v>702</v>
      </c>
      <c r="F212" t="s">
        <v>595</v>
      </c>
      <c r="H212" t="str">
        <f t="shared" si="10"/>
        <v>SCX</v>
      </c>
    </row>
    <row r="213" spans="1:8">
      <c r="A213" t="s">
        <v>212</v>
      </c>
      <c r="B213" t="s">
        <v>509</v>
      </c>
      <c r="C213" t="str">
        <f t="shared" si="9"/>
        <v>FOTYPE_FU_SCXSP</v>
      </c>
      <c r="D213" t="str">
        <f t="shared" si="11"/>
        <v>FOTYPE_FU_SCXSP("KRDRVFUSCXSP","한미약품 선물 스프레드"),</v>
      </c>
      <c r="E213" t="s">
        <v>702</v>
      </c>
      <c r="F213" t="s">
        <v>595</v>
      </c>
      <c r="G213" t="s">
        <v>596</v>
      </c>
      <c r="H213" t="str">
        <f t="shared" si="10"/>
        <v>SCX</v>
      </c>
    </row>
    <row r="214" spans="1:8">
      <c r="A214" t="s">
        <v>213</v>
      </c>
      <c r="B214" t="s">
        <v>510</v>
      </c>
      <c r="C214" t="str">
        <f t="shared" si="9"/>
        <v>FOTYPE_FU_SCY</v>
      </c>
      <c r="D214" t="str">
        <f t="shared" si="11"/>
        <v>FOTYPE_FU_SCY("KRDRVFUSCY","한온시스템 선물"),</v>
      </c>
      <c r="E214" t="s">
        <v>703</v>
      </c>
      <c r="F214" t="s">
        <v>595</v>
      </c>
      <c r="H214" t="str">
        <f t="shared" si="10"/>
        <v>SCY</v>
      </c>
    </row>
    <row r="215" spans="1:8">
      <c r="A215" t="s">
        <v>214</v>
      </c>
      <c r="B215" t="s">
        <v>511</v>
      </c>
      <c r="C215" t="str">
        <f t="shared" si="9"/>
        <v>FOTYPE_FU_SCYSP</v>
      </c>
      <c r="D215" t="str">
        <f t="shared" si="11"/>
        <v>FOTYPE_FU_SCYSP("KRDRVFUSCYSP","한온시스템 선물 스프레드"),</v>
      </c>
      <c r="E215" t="s">
        <v>703</v>
      </c>
      <c r="F215" t="s">
        <v>595</v>
      </c>
      <c r="G215" t="s">
        <v>596</v>
      </c>
      <c r="H215" t="str">
        <f t="shared" si="10"/>
        <v>SCY</v>
      </c>
    </row>
    <row r="216" spans="1:8">
      <c r="A216" t="s">
        <v>215</v>
      </c>
      <c r="B216" t="s">
        <v>512</v>
      </c>
      <c r="C216" t="str">
        <f t="shared" si="9"/>
        <v>FOTYPE_FU_SCZ</v>
      </c>
      <c r="D216" t="str">
        <f t="shared" si="11"/>
        <v>FOTYPE_FU_SCZ("KRDRVFUSCZ","BGF리테일 선물"),</v>
      </c>
      <c r="E216" t="s">
        <v>704</v>
      </c>
      <c r="F216" t="s">
        <v>595</v>
      </c>
      <c r="H216" t="str">
        <f t="shared" si="10"/>
        <v>SCZ</v>
      </c>
    </row>
    <row r="217" spans="1:8">
      <c r="A217" t="s">
        <v>216</v>
      </c>
      <c r="B217" t="s">
        <v>513</v>
      </c>
      <c r="C217" t="str">
        <f t="shared" si="9"/>
        <v>FOTYPE_FU_SCZSP</v>
      </c>
      <c r="D217" t="str">
        <f t="shared" si="11"/>
        <v>FOTYPE_FU_SCZSP("KRDRVFUSCZSP","BGF리테일 선물 스프레드"),</v>
      </c>
      <c r="E217" t="s">
        <v>704</v>
      </c>
      <c r="F217" t="s">
        <v>595</v>
      </c>
      <c r="G217" t="s">
        <v>596</v>
      </c>
      <c r="H217" t="str">
        <f t="shared" si="10"/>
        <v>SCZ</v>
      </c>
    </row>
    <row r="218" spans="1:8">
      <c r="A218" t="s">
        <v>217</v>
      </c>
      <c r="B218" t="s">
        <v>514</v>
      </c>
      <c r="C218" t="str">
        <f t="shared" si="9"/>
        <v>FOTYPE_FU_SD0</v>
      </c>
      <c r="D218" t="str">
        <f t="shared" si="11"/>
        <v>FOTYPE_FU_SD0("KRDRVFUSD0","동부화재 선물"),</v>
      </c>
      <c r="E218" t="s">
        <v>705</v>
      </c>
      <c r="F218" t="s">
        <v>595</v>
      </c>
      <c r="H218" t="str">
        <f t="shared" si="10"/>
        <v>SD0</v>
      </c>
    </row>
    <row r="219" spans="1:8">
      <c r="A219" t="s">
        <v>218</v>
      </c>
      <c r="B219" t="s">
        <v>515</v>
      </c>
      <c r="C219" t="str">
        <f t="shared" si="9"/>
        <v>FOTYPE_FU_SD0SP</v>
      </c>
      <c r="D219" t="str">
        <f t="shared" si="11"/>
        <v>FOTYPE_FU_SD0SP("KRDRVFUSD0SP","동부화재 선물 스프레드"),</v>
      </c>
      <c r="E219" t="s">
        <v>705</v>
      </c>
      <c r="F219" t="s">
        <v>595</v>
      </c>
      <c r="G219" t="s">
        <v>596</v>
      </c>
      <c r="H219" t="str">
        <f t="shared" si="10"/>
        <v>SD0</v>
      </c>
    </row>
    <row r="220" spans="1:8">
      <c r="A220" t="s">
        <v>219</v>
      </c>
      <c r="B220" t="s">
        <v>516</v>
      </c>
      <c r="C220" t="str">
        <f t="shared" si="9"/>
        <v>FOTYPE_FU_SD1</v>
      </c>
      <c r="D220" t="str">
        <f t="shared" si="11"/>
        <v>FOTYPE_FU_SD1("KRDRVFUSD1","CJ제일제당 선물"),</v>
      </c>
      <c r="E220" t="s">
        <v>706</v>
      </c>
      <c r="F220" t="s">
        <v>595</v>
      </c>
      <c r="H220" t="str">
        <f t="shared" si="10"/>
        <v>SD1</v>
      </c>
    </row>
    <row r="221" spans="1:8">
      <c r="A221" t="s">
        <v>220</v>
      </c>
      <c r="B221" t="s">
        <v>517</v>
      </c>
      <c r="C221" t="str">
        <f t="shared" si="9"/>
        <v>FOTYPE_FU_SD1SP</v>
      </c>
      <c r="D221" t="str">
        <f t="shared" si="11"/>
        <v>FOTYPE_FU_SD1SP("KRDRVFUSD1SP","CJ제일제당 선물 스프레드"),</v>
      </c>
      <c r="E221" t="s">
        <v>706</v>
      </c>
      <c r="F221" t="s">
        <v>595</v>
      </c>
      <c r="G221" t="s">
        <v>596</v>
      </c>
      <c r="H221" t="str">
        <f t="shared" si="10"/>
        <v>SD1</v>
      </c>
    </row>
    <row r="222" spans="1:8">
      <c r="A222" t="s">
        <v>221</v>
      </c>
      <c r="B222" t="s">
        <v>518</v>
      </c>
      <c r="C222" t="str">
        <f t="shared" si="9"/>
        <v>FOTYPE_FU_SD2</v>
      </c>
      <c r="D222" t="str">
        <f t="shared" si="11"/>
        <v>FOTYPE_FU_SD2("KRDRVFUSD2","한샘 선물"),</v>
      </c>
      <c r="E222" t="s">
        <v>707</v>
      </c>
      <c r="F222" t="s">
        <v>595</v>
      </c>
      <c r="H222" t="str">
        <f t="shared" si="10"/>
        <v>SD2</v>
      </c>
    </row>
    <row r="223" spans="1:8">
      <c r="A223" t="s">
        <v>222</v>
      </c>
      <c r="B223" t="s">
        <v>519</v>
      </c>
      <c r="C223" t="str">
        <f t="shared" si="9"/>
        <v>FOTYPE_FU_SD2SP</v>
      </c>
      <c r="D223" t="str">
        <f t="shared" si="11"/>
        <v>FOTYPE_FU_SD2SP("KRDRVFUSD2SP","한샘 선물 스프레드"),</v>
      </c>
      <c r="E223" t="s">
        <v>707</v>
      </c>
      <c r="F223" t="s">
        <v>595</v>
      </c>
      <c r="G223" t="s">
        <v>596</v>
      </c>
      <c r="H223" t="str">
        <f t="shared" si="10"/>
        <v>SD2</v>
      </c>
    </row>
    <row r="224" spans="1:8">
      <c r="A224" t="s">
        <v>223</v>
      </c>
      <c r="B224" t="s">
        <v>520</v>
      </c>
      <c r="C224" t="str">
        <f t="shared" si="9"/>
        <v>FOTYPE_FU_SD3</v>
      </c>
      <c r="D224" t="str">
        <f t="shared" si="11"/>
        <v>FOTYPE_FU_SD3("KRDRVFUSD3","KCC 선물"),</v>
      </c>
      <c r="E224" t="s">
        <v>708</v>
      </c>
      <c r="F224" t="s">
        <v>595</v>
      </c>
      <c r="H224" t="str">
        <f t="shared" si="10"/>
        <v>SD3</v>
      </c>
    </row>
    <row r="225" spans="1:8">
      <c r="A225" t="s">
        <v>224</v>
      </c>
      <c r="B225" t="s">
        <v>521</v>
      </c>
      <c r="C225" t="str">
        <f t="shared" si="9"/>
        <v>FOTYPE_FU_SD3SP</v>
      </c>
      <c r="D225" t="str">
        <f t="shared" si="11"/>
        <v>FOTYPE_FU_SD3SP("KRDRVFUSD3SP","KCC 선물 스프레드"),</v>
      </c>
      <c r="E225" t="s">
        <v>708</v>
      </c>
      <c r="F225" t="s">
        <v>595</v>
      </c>
      <c r="G225" t="s">
        <v>596</v>
      </c>
      <c r="H225" t="str">
        <f t="shared" si="10"/>
        <v>SD3</v>
      </c>
    </row>
    <row r="226" spans="1:8">
      <c r="A226" t="s">
        <v>225</v>
      </c>
      <c r="B226" t="s">
        <v>522</v>
      </c>
      <c r="C226" t="str">
        <f t="shared" si="9"/>
        <v>FOTYPE_FU_SD4</v>
      </c>
      <c r="D226" t="str">
        <f t="shared" si="11"/>
        <v>FOTYPE_FU_SD4("KRDRVFUSD4","GS리테일 선물"),</v>
      </c>
      <c r="E226" t="s">
        <v>709</v>
      </c>
      <c r="F226" t="s">
        <v>595</v>
      </c>
      <c r="H226" t="str">
        <f t="shared" si="10"/>
        <v>SD4</v>
      </c>
    </row>
    <row r="227" spans="1:8">
      <c r="A227" t="s">
        <v>226</v>
      </c>
      <c r="B227" t="s">
        <v>523</v>
      </c>
      <c r="C227" t="str">
        <f t="shared" si="9"/>
        <v>FOTYPE_FU_SD4SP</v>
      </c>
      <c r="D227" t="str">
        <f t="shared" si="11"/>
        <v>FOTYPE_FU_SD4SP("KRDRVFUSD4SP","GS리테일 선물 스프레드"),</v>
      </c>
      <c r="E227" t="s">
        <v>709</v>
      </c>
      <c r="F227" t="s">
        <v>595</v>
      </c>
      <c r="G227" t="s">
        <v>596</v>
      </c>
      <c r="H227" t="str">
        <f t="shared" si="10"/>
        <v>SD4</v>
      </c>
    </row>
    <row r="228" spans="1:8">
      <c r="A228" t="s">
        <v>227</v>
      </c>
      <c r="B228" t="s">
        <v>524</v>
      </c>
      <c r="C228" t="str">
        <f t="shared" si="9"/>
        <v>FOTYPE_FU_SD5</v>
      </c>
      <c r="D228" t="str">
        <f t="shared" si="11"/>
        <v>FOTYPE_FU_SD5("KRDRVFUSD5","에스원 선물"),</v>
      </c>
      <c r="E228" t="s">
        <v>710</v>
      </c>
      <c r="F228" t="s">
        <v>595</v>
      </c>
      <c r="H228" t="str">
        <f t="shared" si="10"/>
        <v>SD5</v>
      </c>
    </row>
    <row r="229" spans="1:8">
      <c r="A229" t="s">
        <v>228</v>
      </c>
      <c r="B229" t="s">
        <v>525</v>
      </c>
      <c r="C229" t="str">
        <f t="shared" si="9"/>
        <v>FOTYPE_FU_SD5SP</v>
      </c>
      <c r="D229" t="str">
        <f t="shared" si="11"/>
        <v>FOTYPE_FU_SD5SP("KRDRVFUSD5SP","에스원 선물 스프레드"),</v>
      </c>
      <c r="E229" t="s">
        <v>710</v>
      </c>
      <c r="F229" t="s">
        <v>595</v>
      </c>
      <c r="G229" t="s">
        <v>596</v>
      </c>
      <c r="H229" t="str">
        <f t="shared" si="10"/>
        <v>SD5</v>
      </c>
    </row>
    <row r="230" spans="1:8">
      <c r="A230" t="s">
        <v>229</v>
      </c>
      <c r="B230" t="s">
        <v>526</v>
      </c>
      <c r="C230" t="str">
        <f t="shared" si="9"/>
        <v>FOTYPE_FU_SD6</v>
      </c>
      <c r="D230" t="str">
        <f t="shared" si="11"/>
        <v>FOTYPE_FU_SD6("KRDRVFUSD6","유한양행 선물"),</v>
      </c>
      <c r="E230" t="s">
        <v>711</v>
      </c>
      <c r="F230" t="s">
        <v>595</v>
      </c>
      <c r="H230" t="str">
        <f t="shared" si="10"/>
        <v>SD6</v>
      </c>
    </row>
    <row r="231" spans="1:8">
      <c r="A231" t="s">
        <v>230</v>
      </c>
      <c r="B231" t="s">
        <v>527</v>
      </c>
      <c r="C231" t="str">
        <f t="shared" si="9"/>
        <v>FOTYPE_FU_SD6SP</v>
      </c>
      <c r="D231" t="str">
        <f t="shared" si="11"/>
        <v>FOTYPE_FU_SD6SP("KRDRVFUSD6SP","유한양행 선물 스프레드"),</v>
      </c>
      <c r="E231" t="s">
        <v>711</v>
      </c>
      <c r="F231" t="s">
        <v>595</v>
      </c>
      <c r="G231" t="s">
        <v>596</v>
      </c>
      <c r="H231" t="str">
        <f t="shared" si="10"/>
        <v>SD6</v>
      </c>
    </row>
    <row r="232" spans="1:8">
      <c r="A232" t="s">
        <v>231</v>
      </c>
      <c r="B232" t="s">
        <v>528</v>
      </c>
      <c r="C232" t="str">
        <f t="shared" si="9"/>
        <v>FOTYPE_FU_SD7</v>
      </c>
      <c r="D232" t="str">
        <f t="shared" si="11"/>
        <v>FOTYPE_FU_SD7("KRDRVFUSD7","한전KPS 선물"),</v>
      </c>
      <c r="E232" t="s">
        <v>712</v>
      </c>
      <c r="F232" t="s">
        <v>595</v>
      </c>
      <c r="H232" t="str">
        <f t="shared" si="10"/>
        <v>SD7</v>
      </c>
    </row>
    <row r="233" spans="1:8">
      <c r="A233" t="s">
        <v>232</v>
      </c>
      <c r="B233" t="s">
        <v>529</v>
      </c>
      <c r="C233" t="str">
        <f t="shared" si="9"/>
        <v>FOTYPE_FU_SD7SP</v>
      </c>
      <c r="D233" t="str">
        <f t="shared" si="11"/>
        <v>FOTYPE_FU_SD7SP("KRDRVFUSD7SP","한전KPS 선물 스프레드"),</v>
      </c>
      <c r="E233" t="s">
        <v>712</v>
      </c>
      <c r="F233" t="s">
        <v>595</v>
      </c>
      <c r="G233" t="s">
        <v>596</v>
      </c>
      <c r="H233" t="str">
        <f t="shared" si="10"/>
        <v>SD7</v>
      </c>
    </row>
    <row r="234" spans="1:8">
      <c r="A234" t="s">
        <v>233</v>
      </c>
      <c r="B234" t="s">
        <v>530</v>
      </c>
      <c r="C234" t="str">
        <f t="shared" si="9"/>
        <v>FOTYPE_FU_SD8</v>
      </c>
      <c r="D234" t="str">
        <f t="shared" si="11"/>
        <v>FOTYPE_FU_SD8("KRDRVFUSD8","현대백화점 선물"),</v>
      </c>
      <c r="E234" t="s">
        <v>713</v>
      </c>
      <c r="F234" t="s">
        <v>595</v>
      </c>
      <c r="H234" t="str">
        <f t="shared" si="10"/>
        <v>SD8</v>
      </c>
    </row>
    <row r="235" spans="1:8">
      <c r="A235" t="s">
        <v>234</v>
      </c>
      <c r="B235" t="s">
        <v>531</v>
      </c>
      <c r="C235" t="str">
        <f t="shared" si="9"/>
        <v>FOTYPE_FU_SD8SP</v>
      </c>
      <c r="D235" t="str">
        <f t="shared" si="11"/>
        <v>FOTYPE_FU_SD8SP("KRDRVFUSD8SP","현대백화점 선물 스프레드"),</v>
      </c>
      <c r="E235" t="s">
        <v>713</v>
      </c>
      <c r="F235" t="s">
        <v>595</v>
      </c>
      <c r="G235" t="s">
        <v>596</v>
      </c>
      <c r="H235" t="str">
        <f t="shared" si="10"/>
        <v>SD8</v>
      </c>
    </row>
    <row r="236" spans="1:8">
      <c r="A236" t="s">
        <v>235</v>
      </c>
      <c r="B236" t="s">
        <v>1388</v>
      </c>
      <c r="C236" t="str">
        <f t="shared" si="9"/>
        <v>FOTYPE_FU_SD9</v>
      </c>
      <c r="D236" t="str">
        <f t="shared" si="11"/>
        <v>FOTYPE_FU_SD9("KRDRVFUSD9","CJ CGV 선물"),</v>
      </c>
      <c r="E236" t="s">
        <v>1390</v>
      </c>
      <c r="F236" t="s">
        <v>595</v>
      </c>
      <c r="H236" t="str">
        <f t="shared" si="10"/>
        <v>SD9</v>
      </c>
    </row>
    <row r="237" spans="1:8">
      <c r="A237" t="s">
        <v>236</v>
      </c>
      <c r="B237" t="s">
        <v>533</v>
      </c>
      <c r="C237" t="str">
        <f t="shared" si="9"/>
        <v>FOTYPE_FU_SD9SP</v>
      </c>
      <c r="D237" t="str">
        <f t="shared" si="11"/>
        <v>FOTYPE_FU_SD9SP("KRDRVFUSD9SP","CJ CGV 선물 스프레드"),</v>
      </c>
      <c r="E237" t="s">
        <v>1390</v>
      </c>
      <c r="F237" t="s">
        <v>595</v>
      </c>
      <c r="G237" t="s">
        <v>596</v>
      </c>
      <c r="H237" t="str">
        <f t="shared" si="10"/>
        <v>SD9</v>
      </c>
    </row>
    <row r="238" spans="1:8">
      <c r="A238" t="s">
        <v>237</v>
      </c>
      <c r="B238" t="s">
        <v>534</v>
      </c>
      <c r="C238" t="str">
        <f t="shared" si="9"/>
        <v>FOTYPE_FU_SDA</v>
      </c>
      <c r="D238" t="str">
        <f t="shared" si="11"/>
        <v>FOTYPE_FU_SDA("KRDRVFUSDA","농심 선물"),</v>
      </c>
      <c r="E238" t="s">
        <v>715</v>
      </c>
      <c r="F238" t="s">
        <v>595</v>
      </c>
      <c r="H238" t="str">
        <f t="shared" si="10"/>
        <v>SDA</v>
      </c>
    </row>
    <row r="239" spans="1:8">
      <c r="A239" t="s">
        <v>238</v>
      </c>
      <c r="B239" t="s">
        <v>535</v>
      </c>
      <c r="C239" t="str">
        <f t="shared" si="9"/>
        <v>FOTYPE_FU_SDASP</v>
      </c>
      <c r="D239" t="str">
        <f t="shared" si="11"/>
        <v>FOTYPE_FU_SDASP("KRDRVFUSDASP","농심 선물 스프레드"),</v>
      </c>
      <c r="E239" t="s">
        <v>715</v>
      </c>
      <c r="F239" t="s">
        <v>595</v>
      </c>
      <c r="G239" t="s">
        <v>596</v>
      </c>
      <c r="H239" t="str">
        <f t="shared" si="10"/>
        <v>SDA</v>
      </c>
    </row>
    <row r="240" spans="1:8">
      <c r="A240" t="s">
        <v>239</v>
      </c>
      <c r="B240" t="s">
        <v>536</v>
      </c>
      <c r="C240" t="str">
        <f t="shared" si="9"/>
        <v>FOTYPE_FU_SDB</v>
      </c>
      <c r="D240" t="str">
        <f t="shared" si="11"/>
        <v>FOTYPE_FU_SDB("KRDRVFUSDB","LIG넥스원 선물"),</v>
      </c>
      <c r="E240" t="s">
        <v>716</v>
      </c>
      <c r="F240" t="s">
        <v>595</v>
      </c>
      <c r="H240" t="str">
        <f t="shared" si="10"/>
        <v>SDB</v>
      </c>
    </row>
    <row r="241" spans="1:8">
      <c r="A241" t="s">
        <v>240</v>
      </c>
      <c r="B241" t="s">
        <v>537</v>
      </c>
      <c r="C241" t="str">
        <f t="shared" si="9"/>
        <v>FOTYPE_FU_SDBSP</v>
      </c>
      <c r="D241" t="str">
        <f t="shared" si="11"/>
        <v>FOTYPE_FU_SDBSP("KRDRVFUSDBSP","LIG넥스원 선물 스프레드"),</v>
      </c>
      <c r="E241" t="s">
        <v>716</v>
      </c>
      <c r="F241" t="s">
        <v>595</v>
      </c>
      <c r="G241" t="s">
        <v>596</v>
      </c>
      <c r="H241" t="str">
        <f t="shared" si="10"/>
        <v>SDB</v>
      </c>
    </row>
    <row r="242" spans="1:8">
      <c r="A242" t="s">
        <v>241</v>
      </c>
      <c r="B242" t="s">
        <v>538</v>
      </c>
      <c r="C242" t="str">
        <f t="shared" si="9"/>
        <v>FOTYPE_FU_SDC</v>
      </c>
      <c r="D242" t="str">
        <f t="shared" si="11"/>
        <v>FOTYPE_FU_SDC("KRDRVFUSDC","만도 선물"),</v>
      </c>
      <c r="E242" t="s">
        <v>717</v>
      </c>
      <c r="F242" t="s">
        <v>595</v>
      </c>
      <c r="H242" t="str">
        <f t="shared" si="10"/>
        <v>SDC</v>
      </c>
    </row>
    <row r="243" spans="1:8">
      <c r="A243" t="s">
        <v>242</v>
      </c>
      <c r="B243" t="s">
        <v>539</v>
      </c>
      <c r="C243" t="str">
        <f t="shared" si="9"/>
        <v>FOTYPE_FU_SDCSP</v>
      </c>
      <c r="D243" t="str">
        <f t="shared" si="11"/>
        <v>FOTYPE_FU_SDCSP("KRDRVFUSDCSP","만도 선물 스프레드"),</v>
      </c>
      <c r="E243" t="s">
        <v>717</v>
      </c>
      <c r="F243" t="s">
        <v>595</v>
      </c>
      <c r="G243" t="s">
        <v>596</v>
      </c>
      <c r="H243" t="str">
        <f t="shared" si="10"/>
        <v>SDC</v>
      </c>
    </row>
    <row r="244" spans="1:8">
      <c r="A244" t="s">
        <v>243</v>
      </c>
      <c r="B244" t="s">
        <v>540</v>
      </c>
      <c r="C244" t="str">
        <f t="shared" si="9"/>
        <v>FOTYPE_FU_SDD</v>
      </c>
      <c r="D244" t="str">
        <f t="shared" si="11"/>
        <v>FOTYPE_FU_SDD("KRDRVFUSDD","신세계 선물"),</v>
      </c>
      <c r="E244" t="s">
        <v>718</v>
      </c>
      <c r="F244" t="s">
        <v>595</v>
      </c>
      <c r="H244" t="str">
        <f t="shared" si="10"/>
        <v>SDD</v>
      </c>
    </row>
    <row r="245" spans="1:8">
      <c r="A245" t="s">
        <v>244</v>
      </c>
      <c r="B245" t="s">
        <v>541</v>
      </c>
      <c r="C245" t="str">
        <f t="shared" si="9"/>
        <v>FOTYPE_FU_SDDSP</v>
      </c>
      <c r="D245" t="str">
        <f t="shared" si="11"/>
        <v>FOTYPE_FU_SDDSP("KRDRVFUSDDSP","신세계 선물 스프레드"),</v>
      </c>
      <c r="E245" t="s">
        <v>718</v>
      </c>
      <c r="F245" t="s">
        <v>595</v>
      </c>
      <c r="G245" t="s">
        <v>596</v>
      </c>
      <c r="H245" t="str">
        <f t="shared" si="10"/>
        <v>SDD</v>
      </c>
    </row>
    <row r="246" spans="1:8">
      <c r="A246" t="s">
        <v>245</v>
      </c>
      <c r="B246" t="s">
        <v>542</v>
      </c>
      <c r="C246" t="str">
        <f t="shared" si="9"/>
        <v>FOTYPE_FU_SDE</v>
      </c>
      <c r="D246" t="str">
        <f t="shared" si="11"/>
        <v>FOTYPE_FU_SDE("KRDRVFUSDE","한국콜마 선물"),</v>
      </c>
      <c r="E246" t="s">
        <v>719</v>
      </c>
      <c r="F246" t="s">
        <v>595</v>
      </c>
      <c r="H246" t="str">
        <f t="shared" si="10"/>
        <v>SDE</v>
      </c>
    </row>
    <row r="247" spans="1:8">
      <c r="A247" t="s">
        <v>246</v>
      </c>
      <c r="B247" t="s">
        <v>543</v>
      </c>
      <c r="C247" t="str">
        <f t="shared" si="9"/>
        <v>FOTYPE_FU_SDESP</v>
      </c>
      <c r="D247" t="str">
        <f t="shared" si="11"/>
        <v>FOTYPE_FU_SDESP("KRDRVFUSDESP","한국콜마 선물 스프레드"),</v>
      </c>
      <c r="E247" t="s">
        <v>719</v>
      </c>
      <c r="F247" t="s">
        <v>595</v>
      </c>
      <c r="G247" t="s">
        <v>596</v>
      </c>
      <c r="H247" t="str">
        <f t="shared" si="10"/>
        <v>SDE</v>
      </c>
    </row>
    <row r="248" spans="1:8">
      <c r="A248" t="s">
        <v>247</v>
      </c>
      <c r="B248" t="s">
        <v>544</v>
      </c>
      <c r="C248" t="str">
        <f t="shared" si="9"/>
        <v>FOTYPE_FU_SDF</v>
      </c>
      <c r="D248" t="str">
        <f t="shared" si="11"/>
        <v>FOTYPE_FU_SDF("KRDRVFUSDF","KB손해보험 선물"),</v>
      </c>
      <c r="E248" t="s">
        <v>720</v>
      </c>
      <c r="F248" t="s">
        <v>595</v>
      </c>
      <c r="H248" t="str">
        <f t="shared" si="10"/>
        <v>SDF</v>
      </c>
    </row>
    <row r="249" spans="1:8">
      <c r="A249" t="s">
        <v>248</v>
      </c>
      <c r="B249" t="s">
        <v>545</v>
      </c>
      <c r="C249" t="str">
        <f t="shared" si="9"/>
        <v>FOTYPE_FU_SDFSP</v>
      </c>
      <c r="D249" t="str">
        <f t="shared" si="11"/>
        <v>FOTYPE_FU_SDFSP("KRDRVFUSDFSP","KB손해보험 선물 스프레드"),</v>
      </c>
      <c r="E249" t="s">
        <v>720</v>
      </c>
      <c r="F249" t="s">
        <v>595</v>
      </c>
      <c r="G249" t="s">
        <v>596</v>
      </c>
      <c r="H249" t="str">
        <f t="shared" si="10"/>
        <v>SDF</v>
      </c>
    </row>
    <row r="250" spans="1:8">
      <c r="A250" t="s">
        <v>249</v>
      </c>
      <c r="B250" t="s">
        <v>546</v>
      </c>
      <c r="C250" t="str">
        <f t="shared" si="9"/>
        <v>FOTYPE_FU_SDG</v>
      </c>
      <c r="D250" t="str">
        <f t="shared" si="11"/>
        <v>FOTYPE_FU_SDG("KRDRVFUSDG","영원무역 선물"),</v>
      </c>
      <c r="E250" t="s">
        <v>721</v>
      </c>
      <c r="F250" t="s">
        <v>595</v>
      </c>
      <c r="H250" t="str">
        <f t="shared" si="10"/>
        <v>SDG</v>
      </c>
    </row>
    <row r="251" spans="1:8">
      <c r="A251" t="s">
        <v>250</v>
      </c>
      <c r="B251" t="s">
        <v>547</v>
      </c>
      <c r="C251" t="str">
        <f t="shared" si="9"/>
        <v>FOTYPE_FU_SDGSP</v>
      </c>
      <c r="D251" t="str">
        <f t="shared" si="11"/>
        <v>FOTYPE_FU_SDGSP("KRDRVFUSDGSP","영원무역 선물 스프레드"),</v>
      </c>
      <c r="E251" t="s">
        <v>721</v>
      </c>
      <c r="F251" t="s">
        <v>595</v>
      </c>
      <c r="G251" t="s">
        <v>596</v>
      </c>
      <c r="H251" t="str">
        <f t="shared" si="10"/>
        <v>SDG</v>
      </c>
    </row>
    <row r="252" spans="1:8">
      <c r="A252" t="s">
        <v>251</v>
      </c>
      <c r="B252" t="s">
        <v>548</v>
      </c>
      <c r="C252" t="str">
        <f t="shared" si="9"/>
        <v>FOTYPE_FU_SDH</v>
      </c>
      <c r="D252" t="str">
        <f t="shared" si="11"/>
        <v>FOTYPE_FU_SDH("KRDRVFUSDH","메리츠종금증권 선물"),</v>
      </c>
      <c r="E252" t="s">
        <v>722</v>
      </c>
      <c r="F252" t="s">
        <v>595</v>
      </c>
      <c r="H252" t="str">
        <f t="shared" si="10"/>
        <v>SDH</v>
      </c>
    </row>
    <row r="253" spans="1:8">
      <c r="A253" t="s">
        <v>252</v>
      </c>
      <c r="B253" t="s">
        <v>549</v>
      </c>
      <c r="C253" t="str">
        <f t="shared" si="9"/>
        <v>FOTYPE_FU_SDHSP</v>
      </c>
      <c r="D253" t="str">
        <f t="shared" si="11"/>
        <v>FOTYPE_FU_SDHSP("KRDRVFUSDHSP","메리츠종금증권 선물 스프레드"),</v>
      </c>
      <c r="E253" t="s">
        <v>722</v>
      </c>
      <c r="F253" t="s">
        <v>595</v>
      </c>
      <c r="G253" t="s">
        <v>596</v>
      </c>
      <c r="H253" t="str">
        <f t="shared" si="10"/>
        <v>SDH</v>
      </c>
    </row>
    <row r="254" spans="1:8">
      <c r="A254" t="s">
        <v>253</v>
      </c>
      <c r="B254" t="s">
        <v>550</v>
      </c>
      <c r="C254" t="str">
        <f t="shared" si="9"/>
        <v>FOTYPE_FU_SDJ</v>
      </c>
      <c r="D254" t="str">
        <f t="shared" si="11"/>
        <v>FOTYPE_FU_SDJ("KRDRVFUSDJ","대한유화 선물"),</v>
      </c>
      <c r="E254" t="s">
        <v>723</v>
      </c>
      <c r="F254" t="s">
        <v>595</v>
      </c>
      <c r="H254" t="str">
        <f t="shared" si="10"/>
        <v>SDJ</v>
      </c>
    </row>
    <row r="255" spans="1:8">
      <c r="A255" t="s">
        <v>254</v>
      </c>
      <c r="B255" t="s">
        <v>551</v>
      </c>
      <c r="C255" t="str">
        <f t="shared" si="9"/>
        <v>FOTYPE_FU_SDJSP</v>
      </c>
      <c r="D255" t="str">
        <f t="shared" si="11"/>
        <v>FOTYPE_FU_SDJSP("KRDRVFUSDJSP","대한유화 선물 스프레드"),</v>
      </c>
      <c r="E255" t="s">
        <v>723</v>
      </c>
      <c r="F255" t="s">
        <v>595</v>
      </c>
      <c r="G255" t="s">
        <v>596</v>
      </c>
      <c r="H255" t="str">
        <f t="shared" si="10"/>
        <v>SDJ</v>
      </c>
    </row>
    <row r="256" spans="1:8">
      <c r="A256" t="s">
        <v>255</v>
      </c>
      <c r="B256" t="s">
        <v>552</v>
      </c>
      <c r="C256" t="str">
        <f t="shared" si="9"/>
        <v>FOTYPE_FU_SDK</v>
      </c>
      <c r="D256" t="str">
        <f t="shared" si="11"/>
        <v>FOTYPE_FU_SDK("KRDRVFUSDK","코스맥스 선물"),</v>
      </c>
      <c r="E256" t="s">
        <v>724</v>
      </c>
      <c r="F256" t="s">
        <v>595</v>
      </c>
      <c r="H256" t="str">
        <f t="shared" si="10"/>
        <v>SDK</v>
      </c>
    </row>
    <row r="257" spans="1:8">
      <c r="A257" t="s">
        <v>256</v>
      </c>
      <c r="B257" t="s">
        <v>553</v>
      </c>
      <c r="C257" t="str">
        <f t="shared" si="9"/>
        <v>FOTYPE_FU_SDKSP</v>
      </c>
      <c r="D257" t="str">
        <f t="shared" si="11"/>
        <v>FOTYPE_FU_SDKSP("KRDRVFUSDKSP","코스맥스 선물 스프레드"),</v>
      </c>
      <c r="E257" t="s">
        <v>724</v>
      </c>
      <c r="F257" t="s">
        <v>595</v>
      </c>
      <c r="G257" t="s">
        <v>596</v>
      </c>
      <c r="H257" t="str">
        <f t="shared" si="10"/>
        <v>SDK</v>
      </c>
    </row>
    <row r="258" spans="1:8">
      <c r="A258" t="s">
        <v>257</v>
      </c>
      <c r="B258" t="s">
        <v>554</v>
      </c>
      <c r="C258" t="str">
        <f t="shared" si="9"/>
        <v>FOTYPE_FU_SDL</v>
      </c>
      <c r="D258" t="str">
        <f t="shared" si="11"/>
        <v>FOTYPE_FU_SDL("KRDRVFUSDL","LG하우시스 선물"),</v>
      </c>
      <c r="E258" t="s">
        <v>725</v>
      </c>
      <c r="F258" t="s">
        <v>595</v>
      </c>
      <c r="H258" t="str">
        <f t="shared" si="10"/>
        <v>SDL</v>
      </c>
    </row>
    <row r="259" spans="1:8">
      <c r="A259" t="s">
        <v>258</v>
      </c>
      <c r="B259" t="s">
        <v>555</v>
      </c>
      <c r="C259" t="str">
        <f t="shared" ref="C259:C297" si="12">"FOTYPE_FU_" &amp; MID(A259,9,LEN(A259)-9)</f>
        <v>FOTYPE_FU_SDLSP</v>
      </c>
      <c r="D259" t="str">
        <f t="shared" si="11"/>
        <v>FOTYPE_FU_SDLSP("KRDRVFUSDLSP","LG하우시스 선물 스프레드"),</v>
      </c>
      <c r="E259" t="s">
        <v>725</v>
      </c>
      <c r="F259" t="s">
        <v>595</v>
      </c>
      <c r="G259" t="s">
        <v>596</v>
      </c>
      <c r="H259" t="str">
        <f t="shared" ref="H259:H297" si="13">MID(A259,9,3)</f>
        <v>SDL</v>
      </c>
    </row>
    <row r="260" spans="1:8">
      <c r="A260" t="s">
        <v>259</v>
      </c>
      <c r="B260" t="s">
        <v>556</v>
      </c>
      <c r="C260" t="str">
        <f t="shared" si="12"/>
        <v>FOTYPE_FU_SDM</v>
      </c>
      <c r="D260" t="str">
        <f t="shared" ref="D260:D297" si="14">C260&amp;"("&amp;A260&amp;","&amp;B260&amp;"),"</f>
        <v>FOTYPE_FU_SDM("KRDRVFUSDM","다우기술 선물"),</v>
      </c>
      <c r="E260" t="s">
        <v>726</v>
      </c>
      <c r="F260" t="s">
        <v>595</v>
      </c>
      <c r="H260" t="str">
        <f t="shared" si="13"/>
        <v>SDM</v>
      </c>
    </row>
    <row r="261" spans="1:8">
      <c r="A261" t="s">
        <v>260</v>
      </c>
      <c r="B261" t="s">
        <v>557</v>
      </c>
      <c r="C261" t="str">
        <f t="shared" si="12"/>
        <v>FOTYPE_FU_SDMSP</v>
      </c>
      <c r="D261" t="str">
        <f t="shared" si="14"/>
        <v>FOTYPE_FU_SDMSP("KRDRVFUSDMSP","다우기술 선물 스프레드"),</v>
      </c>
      <c r="E261" t="s">
        <v>726</v>
      </c>
      <c r="F261" t="s">
        <v>595</v>
      </c>
      <c r="G261" t="s">
        <v>596</v>
      </c>
      <c r="H261" t="str">
        <f t="shared" si="13"/>
        <v>SDM</v>
      </c>
    </row>
    <row r="262" spans="1:8">
      <c r="A262" t="s">
        <v>261</v>
      </c>
      <c r="B262" t="s">
        <v>558</v>
      </c>
      <c r="C262" t="str">
        <f t="shared" si="12"/>
        <v>FOTYPE_FU_SDN</v>
      </c>
      <c r="D262" t="str">
        <f t="shared" si="14"/>
        <v>FOTYPE_FU_SDN("KRDRVFUSDN","하나투어 선물"),</v>
      </c>
      <c r="E262" t="s">
        <v>727</v>
      </c>
      <c r="F262" t="s">
        <v>595</v>
      </c>
      <c r="H262" t="str">
        <f t="shared" si="13"/>
        <v>SDN</v>
      </c>
    </row>
    <row r="263" spans="1:8">
      <c r="A263" t="s">
        <v>262</v>
      </c>
      <c r="B263" t="s">
        <v>559</v>
      </c>
      <c r="C263" t="str">
        <f t="shared" si="12"/>
        <v>FOTYPE_FU_SDNSP</v>
      </c>
      <c r="D263" t="str">
        <f t="shared" si="14"/>
        <v>FOTYPE_FU_SDNSP("KRDRVFUSDNSP","하나투어 선물 스프레드"),</v>
      </c>
      <c r="E263" t="s">
        <v>727</v>
      </c>
      <c r="F263" t="s">
        <v>595</v>
      </c>
      <c r="G263" t="s">
        <v>596</v>
      </c>
      <c r="H263" t="str">
        <f t="shared" si="13"/>
        <v>SDN</v>
      </c>
    </row>
    <row r="264" spans="1:8">
      <c r="A264" t="s">
        <v>263</v>
      </c>
      <c r="B264" t="s">
        <v>560</v>
      </c>
      <c r="C264" t="str">
        <f t="shared" si="12"/>
        <v>FOTYPE_FU_SDP</v>
      </c>
      <c r="D264" t="str">
        <f t="shared" si="14"/>
        <v>FOTYPE_FU_SDP("KRDRVFUSDP","메디톡스 선물"),</v>
      </c>
      <c r="E264" t="s">
        <v>728</v>
      </c>
      <c r="F264" t="s">
        <v>595</v>
      </c>
      <c r="H264" t="str">
        <f t="shared" si="13"/>
        <v>SDP</v>
      </c>
    </row>
    <row r="265" spans="1:8">
      <c r="A265" t="s">
        <v>264</v>
      </c>
      <c r="B265" t="s">
        <v>561</v>
      </c>
      <c r="C265" t="str">
        <f t="shared" si="12"/>
        <v>FOTYPE_FU_SDPSP</v>
      </c>
      <c r="D265" t="str">
        <f t="shared" si="14"/>
        <v>FOTYPE_FU_SDPSP("KRDRVFUSDPSP","메디톡스 선물 스프레드"),</v>
      </c>
      <c r="E265" t="s">
        <v>728</v>
      </c>
      <c r="F265" t="s">
        <v>595</v>
      </c>
      <c r="G265" t="s">
        <v>596</v>
      </c>
      <c r="H265" t="str">
        <f t="shared" si="13"/>
        <v>SDP</v>
      </c>
    </row>
    <row r="266" spans="1:8">
      <c r="A266" t="s">
        <v>265</v>
      </c>
      <c r="B266" t="s">
        <v>562</v>
      </c>
      <c r="C266" t="str">
        <f t="shared" si="12"/>
        <v>FOTYPE_FU_SDQ</v>
      </c>
      <c r="D266" t="str">
        <f t="shared" si="14"/>
        <v>FOTYPE_FU_SDQ("KRDRVFUSDQ","로엔 선물"),</v>
      </c>
      <c r="E266" t="s">
        <v>729</v>
      </c>
      <c r="F266" t="s">
        <v>595</v>
      </c>
      <c r="H266" t="str">
        <f t="shared" si="13"/>
        <v>SDQ</v>
      </c>
    </row>
    <row r="267" spans="1:8">
      <c r="A267" t="s">
        <v>266</v>
      </c>
      <c r="B267" t="s">
        <v>563</v>
      </c>
      <c r="C267" t="str">
        <f t="shared" si="12"/>
        <v>FOTYPE_FU_SDQSP</v>
      </c>
      <c r="D267" t="str">
        <f t="shared" si="14"/>
        <v>FOTYPE_FU_SDQSP("KRDRVFUSDQSP","로엔 선물 스프레드"),</v>
      </c>
      <c r="E267" t="s">
        <v>729</v>
      </c>
      <c r="F267" t="s">
        <v>595</v>
      </c>
      <c r="G267" t="s">
        <v>596</v>
      </c>
      <c r="H267" t="str">
        <f t="shared" si="13"/>
        <v>SDQ</v>
      </c>
    </row>
    <row r="268" spans="1:8">
      <c r="A268" t="s">
        <v>267</v>
      </c>
      <c r="B268" t="s">
        <v>564</v>
      </c>
      <c r="C268" t="str">
        <f t="shared" si="12"/>
        <v>FOTYPE_FU_SDR</v>
      </c>
      <c r="D268" t="str">
        <f t="shared" si="14"/>
        <v>FOTYPE_FU_SDR("KRDRVFUSDR","컴투스 선물"),</v>
      </c>
      <c r="E268" t="s">
        <v>730</v>
      </c>
      <c r="F268" t="s">
        <v>595</v>
      </c>
      <c r="H268" t="str">
        <f t="shared" si="13"/>
        <v>SDR</v>
      </c>
    </row>
    <row r="269" spans="1:8">
      <c r="A269" t="s">
        <v>268</v>
      </c>
      <c r="B269" t="s">
        <v>565</v>
      </c>
      <c r="C269" t="str">
        <f t="shared" si="12"/>
        <v>FOTYPE_FU_SDRSP</v>
      </c>
      <c r="D269" t="str">
        <f t="shared" si="14"/>
        <v>FOTYPE_FU_SDRSP("KRDRVFUSDRSP","컴투스 선물 스프레드"),</v>
      </c>
      <c r="E269" t="s">
        <v>730</v>
      </c>
      <c r="F269" t="s">
        <v>595</v>
      </c>
      <c r="G269" t="s">
        <v>596</v>
      </c>
      <c r="H269" t="str">
        <f t="shared" si="13"/>
        <v>SDR</v>
      </c>
    </row>
    <row r="270" spans="1:8">
      <c r="A270" t="s">
        <v>269</v>
      </c>
      <c r="B270" t="s">
        <v>566</v>
      </c>
      <c r="C270" t="str">
        <f t="shared" si="12"/>
        <v>FOTYPE_FU_SDS</v>
      </c>
      <c r="D270" t="str">
        <f t="shared" si="14"/>
        <v>FOTYPE_FU_SDS("KRDRVFUSDS","SK머티리얼즈 선물"),</v>
      </c>
      <c r="E270" t="s">
        <v>731</v>
      </c>
      <c r="F270" t="s">
        <v>595</v>
      </c>
      <c r="H270" t="str">
        <f t="shared" si="13"/>
        <v>SDS</v>
      </c>
    </row>
    <row r="271" spans="1:8">
      <c r="A271" t="s">
        <v>270</v>
      </c>
      <c r="B271" t="s">
        <v>567</v>
      </c>
      <c r="C271" t="str">
        <f t="shared" si="12"/>
        <v>FOTYPE_FU_SDSSP</v>
      </c>
      <c r="D271" t="str">
        <f t="shared" si="14"/>
        <v>FOTYPE_FU_SDSSP("KRDRVFUSDSSP","SK머티리얼즈 선물 스프레드"),</v>
      </c>
      <c r="E271" t="s">
        <v>731</v>
      </c>
      <c r="F271" t="s">
        <v>595</v>
      </c>
      <c r="G271" t="s">
        <v>596</v>
      </c>
      <c r="H271" t="str">
        <f t="shared" si="13"/>
        <v>SDS</v>
      </c>
    </row>
    <row r="272" spans="1:8">
      <c r="A272" t="s">
        <v>271</v>
      </c>
      <c r="B272" t="s">
        <v>568</v>
      </c>
      <c r="C272" t="str">
        <f t="shared" si="12"/>
        <v>FOTYPE_FU_SDT</v>
      </c>
      <c r="D272" t="str">
        <f t="shared" si="14"/>
        <v>FOTYPE_FU_SDT("KRDRVFUSDT","CJ오쇼핑 선물"),</v>
      </c>
      <c r="E272" t="s">
        <v>732</v>
      </c>
      <c r="F272" t="s">
        <v>595</v>
      </c>
      <c r="H272" t="str">
        <f t="shared" si="13"/>
        <v>SDT</v>
      </c>
    </row>
    <row r="273" spans="1:8">
      <c r="A273" t="s">
        <v>272</v>
      </c>
      <c r="B273" t="s">
        <v>569</v>
      </c>
      <c r="C273" t="str">
        <f t="shared" si="12"/>
        <v>FOTYPE_FU_SDTSP</v>
      </c>
      <c r="D273" t="str">
        <f t="shared" si="14"/>
        <v>FOTYPE_FU_SDTSP("KRDRVFUSDTSP","CJ오쇼핑 선물 스프레드"),</v>
      </c>
      <c r="E273" t="s">
        <v>732</v>
      </c>
      <c r="F273" t="s">
        <v>595</v>
      </c>
      <c r="G273" t="s">
        <v>596</v>
      </c>
      <c r="H273" t="str">
        <f t="shared" si="13"/>
        <v>SDT</v>
      </c>
    </row>
    <row r="274" spans="1:8">
      <c r="A274" t="s">
        <v>273</v>
      </c>
      <c r="B274" t="s">
        <v>570</v>
      </c>
      <c r="C274" t="str">
        <f t="shared" si="12"/>
        <v>FOTYPE_FU_SDV</v>
      </c>
      <c r="D274" t="str">
        <f t="shared" si="14"/>
        <v>FOTYPE_FU_SDV("KRDRVFUSDV","에스에프에이 선물"),</v>
      </c>
      <c r="E274" t="s">
        <v>733</v>
      </c>
      <c r="F274" t="s">
        <v>595</v>
      </c>
      <c r="H274" t="str">
        <f t="shared" si="13"/>
        <v>SDV</v>
      </c>
    </row>
    <row r="275" spans="1:8">
      <c r="A275" t="s">
        <v>274</v>
      </c>
      <c r="B275" t="s">
        <v>571</v>
      </c>
      <c r="C275" t="str">
        <f t="shared" si="12"/>
        <v>FOTYPE_FU_SDVSP</v>
      </c>
      <c r="D275" t="str">
        <f t="shared" si="14"/>
        <v>FOTYPE_FU_SDVSP("KRDRVFUSDVSP","에스에프에이 선물 스프레드"),</v>
      </c>
      <c r="E275" t="s">
        <v>733</v>
      </c>
      <c r="F275" t="s">
        <v>595</v>
      </c>
      <c r="G275" t="s">
        <v>596</v>
      </c>
      <c r="H275" t="str">
        <f t="shared" si="13"/>
        <v>SDV</v>
      </c>
    </row>
    <row r="276" spans="1:8">
      <c r="A276" t="s">
        <v>275</v>
      </c>
      <c r="B276" t="s">
        <v>572</v>
      </c>
      <c r="C276" t="str">
        <f t="shared" si="12"/>
        <v>FOTYPE_FU_USD</v>
      </c>
      <c r="D276" t="str">
        <f t="shared" si="14"/>
        <v>FOTYPE_FU_USD("KRDRVFUUSD","미국달러 선물"),</v>
      </c>
      <c r="E276" t="s">
        <v>734</v>
      </c>
      <c r="F276" t="s">
        <v>595</v>
      </c>
      <c r="H276" t="str">
        <f t="shared" si="13"/>
        <v>USD</v>
      </c>
    </row>
    <row r="277" spans="1:8">
      <c r="A277" t="s">
        <v>276</v>
      </c>
      <c r="B277" t="s">
        <v>573</v>
      </c>
      <c r="C277" t="str">
        <f t="shared" si="12"/>
        <v>FOTYPE_FU_USDSP</v>
      </c>
      <c r="D277" t="str">
        <f t="shared" si="14"/>
        <v>FOTYPE_FU_USDSP("KRDRVFUUSDSP","미국달러 선물 스프레드"),</v>
      </c>
      <c r="E277" t="s">
        <v>734</v>
      </c>
      <c r="F277" t="s">
        <v>595</v>
      </c>
      <c r="G277" t="s">
        <v>596</v>
      </c>
      <c r="H277" t="str">
        <f t="shared" si="13"/>
        <v>USD</v>
      </c>
    </row>
    <row r="278" spans="1:8">
      <c r="A278" t="s">
        <v>277</v>
      </c>
      <c r="B278" t="s">
        <v>574</v>
      </c>
      <c r="C278" t="str">
        <f t="shared" si="12"/>
        <v>FOTYPE_FU_VKI</v>
      </c>
      <c r="D278" t="str">
        <f t="shared" si="14"/>
        <v>FOTYPE_FU_VKI("KRDRVFUVKI","변동성지수 선물"),</v>
      </c>
      <c r="E278" t="s">
        <v>735</v>
      </c>
      <c r="F278" t="s">
        <v>595</v>
      </c>
      <c r="H278" t="str">
        <f t="shared" si="13"/>
        <v>VKI</v>
      </c>
    </row>
    <row r="279" spans="1:8">
      <c r="A279" t="s">
        <v>278</v>
      </c>
      <c r="B279" t="s">
        <v>575</v>
      </c>
      <c r="C279" t="str">
        <f t="shared" si="12"/>
        <v>FOTYPE_FU_VKISP</v>
      </c>
      <c r="D279" t="str">
        <f t="shared" si="14"/>
        <v>FOTYPE_FU_VKISP("KRDRVFUVKISP","변동성지수 선물 스프레드"),</v>
      </c>
      <c r="E279" t="s">
        <v>735</v>
      </c>
      <c r="F279" t="s">
        <v>595</v>
      </c>
      <c r="G279" t="s">
        <v>596</v>
      </c>
      <c r="H279" t="str">
        <f t="shared" si="13"/>
        <v>VKI</v>
      </c>
    </row>
    <row r="280" spans="1:8">
      <c r="A280" t="s">
        <v>279</v>
      </c>
      <c r="B280" t="s">
        <v>576</v>
      </c>
      <c r="C280" t="str">
        <f t="shared" si="12"/>
        <v>FOTYPE_FU_XA0</v>
      </c>
      <c r="D280" t="str">
        <f t="shared" si="14"/>
        <v>FOTYPE_FU_XA0("KRDRVFUXA0","에너지화학 선물"),</v>
      </c>
      <c r="E280" t="s">
        <v>736</v>
      </c>
      <c r="F280" t="s">
        <v>595</v>
      </c>
      <c r="H280" t="str">
        <f t="shared" si="13"/>
        <v>XA0</v>
      </c>
    </row>
    <row r="281" spans="1:8">
      <c r="A281" t="s">
        <v>280</v>
      </c>
      <c r="B281" t="s">
        <v>577</v>
      </c>
      <c r="C281" t="str">
        <f t="shared" si="12"/>
        <v>FOTYPE_FU_XA0SP</v>
      </c>
      <c r="D281" t="str">
        <f t="shared" si="14"/>
        <v>FOTYPE_FU_XA0SP("KRDRVFUXA0SP","에너지화학 선물 스프레드"),</v>
      </c>
      <c r="E281" t="s">
        <v>736</v>
      </c>
      <c r="F281" t="s">
        <v>595</v>
      </c>
      <c r="G281" t="s">
        <v>596</v>
      </c>
      <c r="H281" t="str">
        <f t="shared" si="13"/>
        <v>XA0</v>
      </c>
    </row>
    <row r="282" spans="1:8">
      <c r="A282" t="s">
        <v>281</v>
      </c>
      <c r="B282" t="s">
        <v>578</v>
      </c>
      <c r="C282" t="str">
        <f t="shared" si="12"/>
        <v>FOTYPE_FU_XA1</v>
      </c>
      <c r="D282" t="str">
        <f t="shared" si="14"/>
        <v>FOTYPE_FU_XA1("KRDRVFUXA1","정보기술 선물"),</v>
      </c>
      <c r="E282" t="s">
        <v>737</v>
      </c>
      <c r="F282" t="s">
        <v>595</v>
      </c>
      <c r="H282" t="str">
        <f t="shared" si="13"/>
        <v>XA1</v>
      </c>
    </row>
    <row r="283" spans="1:8">
      <c r="A283" t="s">
        <v>282</v>
      </c>
      <c r="B283" t="s">
        <v>579</v>
      </c>
      <c r="C283" t="str">
        <f t="shared" si="12"/>
        <v>FOTYPE_FU_XA1SP</v>
      </c>
      <c r="D283" t="str">
        <f t="shared" si="14"/>
        <v>FOTYPE_FU_XA1SP("KRDRVFUXA1SP","정보기술 선물 스프레드"),</v>
      </c>
      <c r="E283" t="s">
        <v>737</v>
      </c>
      <c r="F283" t="s">
        <v>595</v>
      </c>
      <c r="G283" t="s">
        <v>596</v>
      </c>
      <c r="H283" t="str">
        <f t="shared" si="13"/>
        <v>XA1</v>
      </c>
    </row>
    <row r="284" spans="1:8">
      <c r="A284" t="s">
        <v>283</v>
      </c>
      <c r="B284" t="s">
        <v>580</v>
      </c>
      <c r="C284" t="str">
        <f t="shared" si="12"/>
        <v>FOTYPE_FU_XA2</v>
      </c>
      <c r="D284" t="str">
        <f t="shared" si="14"/>
        <v>FOTYPE_FU_XA2("KRDRVFUXA2","금융지수 선물"),</v>
      </c>
      <c r="E284" t="s">
        <v>738</v>
      </c>
      <c r="F284" t="s">
        <v>595</v>
      </c>
      <c r="H284" t="str">
        <f t="shared" si="13"/>
        <v>XA2</v>
      </c>
    </row>
    <row r="285" spans="1:8">
      <c r="A285" t="s">
        <v>284</v>
      </c>
      <c r="B285" t="s">
        <v>581</v>
      </c>
      <c r="C285" t="str">
        <f t="shared" si="12"/>
        <v>FOTYPE_FU_XA2SP</v>
      </c>
      <c r="D285" t="str">
        <f t="shared" si="14"/>
        <v>FOTYPE_FU_XA2SP("KRDRVFUXA2SP","금융지수 선물 스프레드"),</v>
      </c>
      <c r="E285" t="s">
        <v>738</v>
      </c>
      <c r="F285" t="s">
        <v>595</v>
      </c>
      <c r="G285" t="s">
        <v>596</v>
      </c>
      <c r="H285" t="str">
        <f t="shared" si="13"/>
        <v>XA2</v>
      </c>
    </row>
    <row r="286" spans="1:8">
      <c r="A286" t="s">
        <v>285</v>
      </c>
      <c r="B286" t="s">
        <v>582</v>
      </c>
      <c r="C286" t="str">
        <f t="shared" si="12"/>
        <v>FOTYPE_FU_XA3</v>
      </c>
      <c r="D286" t="str">
        <f t="shared" si="14"/>
        <v>FOTYPE_FU_XA3("KRDRVFUXA3","경기소비재 선물"),</v>
      </c>
      <c r="E286" t="s">
        <v>739</v>
      </c>
      <c r="F286" t="s">
        <v>595</v>
      </c>
      <c r="H286" t="str">
        <f t="shared" si="13"/>
        <v>XA3</v>
      </c>
    </row>
    <row r="287" spans="1:8">
      <c r="A287" t="s">
        <v>286</v>
      </c>
      <c r="B287" t="s">
        <v>583</v>
      </c>
      <c r="C287" t="str">
        <f t="shared" si="12"/>
        <v>FOTYPE_FU_XA3SP</v>
      </c>
      <c r="D287" t="str">
        <f t="shared" si="14"/>
        <v>FOTYPE_FU_XA3SP("KRDRVFUXA3SP","경기소비재 선물 스프레드"),</v>
      </c>
      <c r="E287" t="s">
        <v>739</v>
      </c>
      <c r="F287" t="s">
        <v>595</v>
      </c>
      <c r="G287" t="s">
        <v>596</v>
      </c>
      <c r="H287" t="str">
        <f t="shared" si="13"/>
        <v>XA3</v>
      </c>
    </row>
    <row r="288" spans="1:8">
      <c r="A288" t="s">
        <v>287</v>
      </c>
      <c r="B288" t="s">
        <v>584</v>
      </c>
      <c r="C288" t="str">
        <f t="shared" si="12"/>
        <v>FOTYPE_FU_XA4</v>
      </c>
      <c r="D288" t="str">
        <f t="shared" si="14"/>
        <v>FOTYPE_FU_XA4("KRDRVFUXA4","고배당50 선물"),</v>
      </c>
      <c r="E288" t="s">
        <v>740</v>
      </c>
      <c r="F288" t="s">
        <v>595</v>
      </c>
      <c r="H288" t="str">
        <f t="shared" si="13"/>
        <v>XA4</v>
      </c>
    </row>
    <row r="289" spans="1:8">
      <c r="A289" t="s">
        <v>288</v>
      </c>
      <c r="B289" t="s">
        <v>585</v>
      </c>
      <c r="C289" t="str">
        <f t="shared" si="12"/>
        <v>FOTYPE_FU_XA4SP</v>
      </c>
      <c r="D289" t="str">
        <f t="shared" si="14"/>
        <v>FOTYPE_FU_XA4SP("KRDRVFUXA4SP","고배당50 선물 스프레드"),</v>
      </c>
      <c r="E289" t="s">
        <v>740</v>
      </c>
      <c r="F289" t="s">
        <v>595</v>
      </c>
      <c r="G289" t="s">
        <v>596</v>
      </c>
      <c r="H289" t="str">
        <f t="shared" si="13"/>
        <v>XA4</v>
      </c>
    </row>
    <row r="290" spans="1:8">
      <c r="A290" t="s">
        <v>289</v>
      </c>
      <c r="B290" t="s">
        <v>586</v>
      </c>
      <c r="C290" t="str">
        <f t="shared" si="12"/>
        <v>FOTYPE_FU_XA5</v>
      </c>
      <c r="D290" t="str">
        <f t="shared" si="14"/>
        <v>FOTYPE_FU_XA5("KRDRVFUXA5","배당성장50 선물"),</v>
      </c>
      <c r="E290" t="s">
        <v>741</v>
      </c>
      <c r="F290" t="s">
        <v>595</v>
      </c>
      <c r="H290" t="str">
        <f t="shared" si="13"/>
        <v>XA5</v>
      </c>
    </row>
    <row r="291" spans="1:8">
      <c r="A291" t="s">
        <v>290</v>
      </c>
      <c r="B291" t="s">
        <v>587</v>
      </c>
      <c r="C291" t="str">
        <f t="shared" si="12"/>
        <v>FOTYPE_FU_XA5SP</v>
      </c>
      <c r="D291" t="str">
        <f t="shared" si="14"/>
        <v>FOTYPE_FU_XA5SP("KRDRVFUXA5SP","배당성장50 선물 스프레드"),</v>
      </c>
      <c r="E291" t="s">
        <v>741</v>
      </c>
      <c r="F291" t="s">
        <v>595</v>
      </c>
      <c r="G291" t="s">
        <v>596</v>
      </c>
      <c r="H291" t="str">
        <f t="shared" si="13"/>
        <v>XA5</v>
      </c>
    </row>
    <row r="292" spans="1:8">
      <c r="A292" t="s">
        <v>291</v>
      </c>
      <c r="B292" t="s">
        <v>588</v>
      </c>
      <c r="C292" t="str">
        <f t="shared" si="12"/>
        <v>FOTYPE_FU_XA6</v>
      </c>
      <c r="D292" t="str">
        <f t="shared" si="14"/>
        <v>FOTYPE_FU_XA6("KRDRVFUXA6","건설 선물"),</v>
      </c>
      <c r="E292" t="s">
        <v>742</v>
      </c>
      <c r="F292" t="s">
        <v>595</v>
      </c>
      <c r="H292" t="str">
        <f t="shared" si="13"/>
        <v>XA6</v>
      </c>
    </row>
    <row r="293" spans="1:8">
      <c r="A293" t="s">
        <v>292</v>
      </c>
      <c r="B293" t="s">
        <v>589</v>
      </c>
      <c r="C293" t="str">
        <f t="shared" si="12"/>
        <v>FOTYPE_FU_XA6SP</v>
      </c>
      <c r="D293" t="str">
        <f t="shared" si="14"/>
        <v>FOTYPE_FU_XA6SP("KRDRVFUXA6SP","건설 선물 스프레드"),</v>
      </c>
      <c r="E293" t="s">
        <v>742</v>
      </c>
      <c r="F293" t="s">
        <v>595</v>
      </c>
      <c r="G293" t="s">
        <v>596</v>
      </c>
      <c r="H293" t="str">
        <f t="shared" si="13"/>
        <v>XA6</v>
      </c>
    </row>
    <row r="294" spans="1:8">
      <c r="A294" t="s">
        <v>293</v>
      </c>
      <c r="B294" t="s">
        <v>590</v>
      </c>
      <c r="C294" t="str">
        <f t="shared" si="12"/>
        <v>FOTYPE_FU_XA7</v>
      </c>
      <c r="D294" t="str">
        <f t="shared" si="14"/>
        <v>FOTYPE_FU_XA7("KRDRVFUXA7","중공업 선물"),</v>
      </c>
      <c r="E294" t="s">
        <v>743</v>
      </c>
      <c r="F294" t="s">
        <v>595</v>
      </c>
      <c r="H294" t="str">
        <f t="shared" si="13"/>
        <v>XA7</v>
      </c>
    </row>
    <row r="295" spans="1:8">
      <c r="A295" t="s">
        <v>294</v>
      </c>
      <c r="B295" t="s">
        <v>591</v>
      </c>
      <c r="C295" t="str">
        <f t="shared" si="12"/>
        <v>FOTYPE_FU_XA7SP</v>
      </c>
      <c r="D295" t="str">
        <f t="shared" si="14"/>
        <v>FOTYPE_FU_XA7SP("KRDRVFUXA7SP","중공업 선물 스프레드"),</v>
      </c>
      <c r="E295" t="s">
        <v>743</v>
      </c>
      <c r="F295" t="s">
        <v>595</v>
      </c>
      <c r="G295" t="s">
        <v>596</v>
      </c>
      <c r="H295" t="str">
        <f t="shared" si="13"/>
        <v>XA7</v>
      </c>
    </row>
    <row r="296" spans="1:8">
      <c r="A296" t="s">
        <v>295</v>
      </c>
      <c r="B296" t="s">
        <v>592</v>
      </c>
      <c r="C296" t="str">
        <f t="shared" si="12"/>
        <v>FOTYPE_FU_XA8</v>
      </c>
      <c r="D296" t="str">
        <f t="shared" si="14"/>
        <v>FOTYPE_FU_XA8("KRDRVFUXA8","헬스케어 선물"),</v>
      </c>
      <c r="E296" t="s">
        <v>744</v>
      </c>
      <c r="F296" t="s">
        <v>595</v>
      </c>
      <c r="H296" t="str">
        <f t="shared" si="13"/>
        <v>XA8</v>
      </c>
    </row>
    <row r="297" spans="1:8">
      <c r="A297" t="s">
        <v>296</v>
      </c>
      <c r="B297" t="s">
        <v>593</v>
      </c>
      <c r="C297" t="str">
        <f t="shared" si="12"/>
        <v>FOTYPE_FU_XA8SP</v>
      </c>
      <c r="D297" t="str">
        <f t="shared" si="14"/>
        <v>FOTYPE_FU_XA8SP("KRDRVFUXA8SP","헬스케어 선물 스프레드"),</v>
      </c>
      <c r="E297" t="s">
        <v>744</v>
      </c>
      <c r="F297" t="s">
        <v>595</v>
      </c>
      <c r="G297" t="s">
        <v>596</v>
      </c>
      <c r="H297" t="str">
        <f t="shared" si="13"/>
        <v>XA8</v>
      </c>
    </row>
  </sheetData>
  <autoFilter ref="A1:I1"/>
  <sortState ref="A1:A593">
    <sortCondition ref="A1:A59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149"/>
  <sheetViews>
    <sheetView topLeftCell="A59" zoomScale="85" zoomScaleNormal="85" workbookViewId="0">
      <selection activeCell="J96" sqref="J96"/>
    </sheetView>
  </sheetViews>
  <sheetFormatPr defaultRowHeight="16.5"/>
  <cols>
    <col min="1" max="1" width="15.125" bestFit="1" customWidth="1"/>
  </cols>
  <sheetData>
    <row r="1" spans="1:4">
      <c r="A1" s="3" t="s">
        <v>878</v>
      </c>
      <c r="B1" s="3" t="s">
        <v>881</v>
      </c>
      <c r="C1" s="3" t="s">
        <v>879</v>
      </c>
      <c r="D1" s="3" t="s">
        <v>880</v>
      </c>
    </row>
    <row r="2" spans="1:4" hidden="1">
      <c r="A2" s="2" t="s">
        <v>604</v>
      </c>
      <c r="B2" t="str">
        <f>VLOOKUP(A2,Sheet1!$E$2:$H$297,4,FALSE)</f>
        <v>KGD</v>
      </c>
      <c r="C2" t="str">
        <f>LEFT(B2,1)</f>
        <v>K</v>
      </c>
      <c r="D2" t="str">
        <f>RIGHT(B2,2)</f>
        <v>GD</v>
      </c>
    </row>
    <row r="3" spans="1:4" hidden="1">
      <c r="A3" s="2" t="s">
        <v>598</v>
      </c>
      <c r="B3" t="str">
        <f>VLOOKUP(A3,Sheet1!$E$2:$H$297,4,FALSE)</f>
        <v>BMA</v>
      </c>
      <c r="C3" t="str">
        <f t="shared" ref="C3:C66" si="0">LEFT(B3,1)</f>
        <v>B</v>
      </c>
      <c r="D3" t="str">
        <f t="shared" ref="D3:D66" si="1">RIGHT(B3,2)</f>
        <v>MA</v>
      </c>
    </row>
    <row r="4" spans="1:4" hidden="1">
      <c r="A4" s="2" t="s">
        <v>594</v>
      </c>
      <c r="B4" t="str">
        <f>VLOOKUP(A4,Sheet1!$E$2:$H$297,4,FALSE)</f>
        <v>BM3</v>
      </c>
      <c r="C4" t="str">
        <f t="shared" si="0"/>
        <v>B</v>
      </c>
      <c r="D4" t="str">
        <f t="shared" si="1"/>
        <v>M3</v>
      </c>
    </row>
    <row r="5" spans="1:4" hidden="1">
      <c r="A5" s="2" t="s">
        <v>597</v>
      </c>
      <c r="B5" t="str">
        <f>VLOOKUP(A5,Sheet1!$E$2:$H$297,4,FALSE)</f>
        <v>BM5</v>
      </c>
      <c r="C5" t="str">
        <f t="shared" si="0"/>
        <v>B</v>
      </c>
      <c r="D5" t="str">
        <f t="shared" si="1"/>
        <v>M5</v>
      </c>
    </row>
    <row r="6" spans="1:4">
      <c r="A6" s="2" t="s">
        <v>704</v>
      </c>
      <c r="B6" t="str">
        <f>VLOOKUP(A6,Sheet1!$E$2:$H$297,4,FALSE)</f>
        <v>SCZ</v>
      </c>
      <c r="C6" t="str">
        <f t="shared" si="0"/>
        <v>S</v>
      </c>
      <c r="D6" t="str">
        <f t="shared" si="1"/>
        <v>CZ</v>
      </c>
    </row>
    <row r="7" spans="1:4">
      <c r="A7" s="2" t="s">
        <v>666</v>
      </c>
      <c r="B7" t="str">
        <f>VLOOKUP(A7,Sheet1!$E$2:$H$297,4,FALSE)</f>
        <v>SBT</v>
      </c>
      <c r="C7" t="str">
        <f t="shared" si="0"/>
        <v>S</v>
      </c>
      <c r="D7" t="str">
        <f t="shared" si="1"/>
        <v>BT</v>
      </c>
    </row>
    <row r="8" spans="1:4">
      <c r="A8" s="2" t="s">
        <v>629</v>
      </c>
      <c r="B8" t="str">
        <f>VLOOKUP(A8,Sheet1!$E$2:$H$297,4,FALSE)</f>
        <v>S42</v>
      </c>
      <c r="C8" t="str">
        <f t="shared" si="0"/>
        <v>S</v>
      </c>
      <c r="D8" t="str">
        <f t="shared" si="1"/>
        <v>42</v>
      </c>
    </row>
    <row r="9" spans="1:4">
      <c r="A9" s="2" t="s">
        <v>732</v>
      </c>
      <c r="B9" t="str">
        <f>VLOOKUP(A9,Sheet1!$E$2:$H$297,4,FALSE)</f>
        <v>SDT</v>
      </c>
      <c r="C9" t="str">
        <f t="shared" si="0"/>
        <v>S</v>
      </c>
      <c r="D9" t="str">
        <f t="shared" si="1"/>
        <v>DT</v>
      </c>
    </row>
    <row r="10" spans="1:4">
      <c r="A10" s="2" t="s">
        <v>706</v>
      </c>
      <c r="B10" t="str">
        <f>VLOOKUP(A10,Sheet1!$E$2:$H$297,4,FALSE)</f>
        <v>SD1</v>
      </c>
      <c r="C10" t="str">
        <f t="shared" si="0"/>
        <v>S</v>
      </c>
      <c r="D10" t="str">
        <f t="shared" si="1"/>
        <v>D1</v>
      </c>
    </row>
    <row r="11" spans="1:4">
      <c r="A11" s="2" t="s">
        <v>667</v>
      </c>
      <c r="B11" t="str">
        <f>VLOOKUP(A11,Sheet1!$E$2:$H$297,4,FALSE)</f>
        <v>SBV</v>
      </c>
      <c r="C11" t="str">
        <f t="shared" si="0"/>
        <v>S</v>
      </c>
      <c r="D11" t="str">
        <f t="shared" si="1"/>
        <v>BV</v>
      </c>
    </row>
    <row r="12" spans="1:4">
      <c r="A12" s="2" t="s">
        <v>668</v>
      </c>
      <c r="B12" t="str">
        <f>VLOOKUP(A12,Sheet1!$E$2:$H$297,4,FALSE)</f>
        <v>SBW</v>
      </c>
      <c r="C12" t="str">
        <f t="shared" si="0"/>
        <v>S</v>
      </c>
      <c r="D12" t="str">
        <f t="shared" si="1"/>
        <v>BW</v>
      </c>
    </row>
    <row r="13" spans="1:4">
      <c r="A13" s="2" t="s">
        <v>624</v>
      </c>
      <c r="B13" t="str">
        <f>VLOOKUP(A13,Sheet1!$E$2:$H$297,4,FALSE)</f>
        <v>S35</v>
      </c>
      <c r="C13" t="str">
        <f t="shared" si="0"/>
        <v>S</v>
      </c>
      <c r="D13" t="str">
        <f t="shared" si="1"/>
        <v>35</v>
      </c>
    </row>
    <row r="14" spans="1:4">
      <c r="A14" s="2" t="s">
        <v>636</v>
      </c>
      <c r="B14" t="str">
        <f>VLOOKUP(A14,Sheet1!$E$2:$H$297,4,FALSE)</f>
        <v>S51</v>
      </c>
      <c r="C14" t="str">
        <f t="shared" si="0"/>
        <v>S</v>
      </c>
      <c r="D14" t="str">
        <f t="shared" si="1"/>
        <v>51</v>
      </c>
    </row>
    <row r="15" spans="1:4">
      <c r="A15" s="2" t="s">
        <v>709</v>
      </c>
      <c r="B15" t="str">
        <f>VLOOKUP(A15,Sheet1!$E$2:$H$297,4,FALSE)</f>
        <v>SD4</v>
      </c>
      <c r="C15" t="str">
        <f t="shared" si="0"/>
        <v>S</v>
      </c>
      <c r="D15" t="str">
        <f t="shared" si="1"/>
        <v>D4</v>
      </c>
    </row>
    <row r="16" spans="1:4">
      <c r="A16" s="2" t="s">
        <v>631</v>
      </c>
      <c r="B16" t="str">
        <f>VLOOKUP(A16,Sheet1!$E$2:$H$297,4,FALSE)</f>
        <v>S46</v>
      </c>
      <c r="C16" t="str">
        <f t="shared" si="0"/>
        <v>S</v>
      </c>
      <c r="D16" t="str">
        <f t="shared" si="1"/>
        <v>46</v>
      </c>
    </row>
    <row r="17" spans="1:4">
      <c r="A17" s="2" t="s">
        <v>720</v>
      </c>
      <c r="B17" t="str">
        <f>VLOOKUP(A17,Sheet1!$E$2:$H$297,4,FALSE)</f>
        <v>SDF</v>
      </c>
      <c r="C17" t="str">
        <f t="shared" si="0"/>
        <v>S</v>
      </c>
      <c r="D17" t="str">
        <f t="shared" si="1"/>
        <v>DF</v>
      </c>
    </row>
    <row r="18" spans="1:4">
      <c r="A18" s="2" t="s">
        <v>708</v>
      </c>
      <c r="B18" t="str">
        <f>VLOOKUP(A18,Sheet1!$E$2:$H$297,4,FALSE)</f>
        <v>SD3</v>
      </c>
      <c r="C18" t="str">
        <f t="shared" si="0"/>
        <v>S</v>
      </c>
      <c r="D18" t="str">
        <f t="shared" si="1"/>
        <v>D3</v>
      </c>
    </row>
    <row r="19" spans="1:4">
      <c r="A19" s="2" t="s">
        <v>611</v>
      </c>
      <c r="B19" t="str">
        <f>VLOOKUP(A19,Sheet1!$E$2:$H$297,4,FALSE)</f>
        <v>S14</v>
      </c>
      <c r="C19" t="str">
        <f t="shared" si="0"/>
        <v>S</v>
      </c>
      <c r="D19" t="str">
        <f t="shared" si="1"/>
        <v>14</v>
      </c>
    </row>
    <row r="20" spans="1:4">
      <c r="A20" s="2" t="s">
        <v>623</v>
      </c>
      <c r="B20" t="str">
        <f>VLOOKUP(A20,Sheet1!$E$2:$H$297,4,FALSE)</f>
        <v>S34</v>
      </c>
      <c r="C20" t="str">
        <f t="shared" si="0"/>
        <v>S</v>
      </c>
      <c r="D20" t="str">
        <f t="shared" si="1"/>
        <v>34</v>
      </c>
    </row>
    <row r="21" spans="1:4">
      <c r="A21" s="2" t="s">
        <v>630</v>
      </c>
      <c r="B21" t="str">
        <f>VLOOKUP(A21,Sheet1!$E$2:$H$297,4,FALSE)</f>
        <v>S45</v>
      </c>
      <c r="C21" t="str">
        <f t="shared" si="0"/>
        <v>S</v>
      </c>
      <c r="D21" t="str">
        <f t="shared" si="1"/>
        <v>45</v>
      </c>
    </row>
    <row r="22" spans="1:4">
      <c r="A22" s="2" t="s">
        <v>669</v>
      </c>
      <c r="B22" t="str">
        <f>VLOOKUP(A22,Sheet1!$E$2:$H$297,4,FALSE)</f>
        <v>SBX</v>
      </c>
      <c r="C22" t="str">
        <f t="shared" si="0"/>
        <v>S</v>
      </c>
      <c r="D22" t="str">
        <f t="shared" si="1"/>
        <v>BX</v>
      </c>
    </row>
    <row r="23" spans="1:4">
      <c r="A23" s="2" t="s">
        <v>697</v>
      </c>
      <c r="B23" t="str">
        <f>VLOOKUP(A23,Sheet1!$E$2:$H$297,4,FALSE)</f>
        <v>SCR</v>
      </c>
      <c r="C23" t="str">
        <f t="shared" si="0"/>
        <v>S</v>
      </c>
      <c r="D23" t="str">
        <f t="shared" si="1"/>
        <v>CR</v>
      </c>
    </row>
    <row r="24" spans="1:4">
      <c r="A24" s="2" t="s">
        <v>641</v>
      </c>
      <c r="B24" t="str">
        <f>VLOOKUP(A24,Sheet1!$E$2:$H$297,4,FALSE)</f>
        <v>SB0</v>
      </c>
      <c r="C24" t="str">
        <f t="shared" si="0"/>
        <v>S</v>
      </c>
      <c r="D24" t="str">
        <f t="shared" si="1"/>
        <v>B0</v>
      </c>
    </row>
    <row r="25" spans="1:4">
      <c r="A25" s="2" t="s">
        <v>670</v>
      </c>
      <c r="B25" t="str">
        <f>VLOOKUP(A25,Sheet1!$E$2:$H$297,4,FALSE)</f>
        <v>SBY</v>
      </c>
      <c r="C25" t="str">
        <f t="shared" si="0"/>
        <v>S</v>
      </c>
      <c r="D25" t="str">
        <f t="shared" si="1"/>
        <v>BY</v>
      </c>
    </row>
    <row r="26" spans="1:4">
      <c r="A26" s="2" t="s">
        <v>620</v>
      </c>
      <c r="B26" t="str">
        <f>VLOOKUP(A26,Sheet1!$E$2:$H$297,4,FALSE)</f>
        <v>S24</v>
      </c>
      <c r="C26" t="str">
        <f t="shared" si="0"/>
        <v>S</v>
      </c>
      <c r="D26" t="str">
        <f t="shared" si="1"/>
        <v>24</v>
      </c>
    </row>
    <row r="27" spans="1:4">
      <c r="A27" s="2" t="s">
        <v>725</v>
      </c>
      <c r="B27" t="str">
        <f>VLOOKUP(A27,Sheet1!$E$2:$H$297,4,FALSE)</f>
        <v>SDL</v>
      </c>
      <c r="C27" t="str">
        <f t="shared" si="0"/>
        <v>S</v>
      </c>
      <c r="D27" t="str">
        <f t="shared" si="1"/>
        <v>DL</v>
      </c>
    </row>
    <row r="28" spans="1:4">
      <c r="A28" s="2" t="s">
        <v>632</v>
      </c>
      <c r="B28" t="str">
        <f>VLOOKUP(A28,Sheet1!$E$2:$H$297,4,FALSE)</f>
        <v>S47</v>
      </c>
      <c r="C28" t="str">
        <f t="shared" si="0"/>
        <v>S</v>
      </c>
      <c r="D28" t="str">
        <f t="shared" si="1"/>
        <v>47</v>
      </c>
    </row>
    <row r="29" spans="1:4">
      <c r="A29" s="2" t="s">
        <v>716</v>
      </c>
      <c r="B29" t="str">
        <f>VLOOKUP(A29,Sheet1!$E$2:$H$297,4,FALSE)</f>
        <v>SDB</v>
      </c>
      <c r="C29" t="str">
        <f t="shared" si="0"/>
        <v>S</v>
      </c>
      <c r="D29" t="str">
        <f t="shared" si="1"/>
        <v>DB</v>
      </c>
    </row>
    <row r="30" spans="1:4">
      <c r="A30" s="2" t="s">
        <v>639</v>
      </c>
      <c r="B30" t="str">
        <f>VLOOKUP(A30,Sheet1!$E$2:$H$297,4,FALSE)</f>
        <v>S56</v>
      </c>
      <c r="C30" t="str">
        <f t="shared" si="0"/>
        <v>S</v>
      </c>
      <c r="D30" t="str">
        <f t="shared" si="1"/>
        <v>56</v>
      </c>
    </row>
    <row r="31" spans="1:4">
      <c r="A31" s="2" t="s">
        <v>671</v>
      </c>
      <c r="B31" t="str">
        <f>VLOOKUP(A31,Sheet1!$E$2:$H$297,4,FALSE)</f>
        <v>SBZ</v>
      </c>
      <c r="C31" t="str">
        <f t="shared" si="0"/>
        <v>S</v>
      </c>
      <c r="D31" t="str">
        <f t="shared" si="1"/>
        <v>BZ</v>
      </c>
    </row>
    <row r="32" spans="1:4">
      <c r="A32" s="2" t="s">
        <v>672</v>
      </c>
      <c r="B32" t="str">
        <f>VLOOKUP(A32,Sheet1!$E$2:$H$297,4,FALSE)</f>
        <v>SC0</v>
      </c>
      <c r="C32" t="str">
        <f t="shared" si="0"/>
        <v>S</v>
      </c>
      <c r="D32" t="str">
        <f t="shared" si="1"/>
        <v>C0</v>
      </c>
    </row>
    <row r="33" spans="1:4">
      <c r="A33" s="2" t="s">
        <v>610</v>
      </c>
      <c r="B33" t="str">
        <f>VLOOKUP(A33,Sheet1!$E$2:$H$297,4,FALSE)</f>
        <v>S13</v>
      </c>
      <c r="C33" t="str">
        <f t="shared" si="0"/>
        <v>S</v>
      </c>
      <c r="D33" t="str">
        <f t="shared" si="1"/>
        <v>13</v>
      </c>
    </row>
    <row r="34" spans="1:4">
      <c r="A34" s="2" t="s">
        <v>673</v>
      </c>
      <c r="B34" t="str">
        <f>VLOOKUP(A34,Sheet1!$E$2:$H$297,4,FALSE)</f>
        <v>SC1</v>
      </c>
      <c r="C34" t="str">
        <f t="shared" si="0"/>
        <v>S</v>
      </c>
      <c r="D34" t="str">
        <f t="shared" si="1"/>
        <v>C1</v>
      </c>
    </row>
    <row r="35" spans="1:4">
      <c r="A35" s="2" t="s">
        <v>674</v>
      </c>
      <c r="B35" t="str">
        <f>VLOOKUP(A35,Sheet1!$E$2:$H$297,4,FALSE)</f>
        <v>SC2</v>
      </c>
      <c r="C35" t="str">
        <f t="shared" si="0"/>
        <v>S</v>
      </c>
      <c r="D35" t="str">
        <f t="shared" si="1"/>
        <v>C2</v>
      </c>
    </row>
    <row r="36" spans="1:4">
      <c r="A36" s="2" t="s">
        <v>731</v>
      </c>
      <c r="B36" t="str">
        <f>VLOOKUP(A36,Sheet1!$E$2:$H$297,4,FALSE)</f>
        <v>SDS</v>
      </c>
      <c r="C36" t="str">
        <f t="shared" si="0"/>
        <v>S</v>
      </c>
      <c r="D36" t="str">
        <f t="shared" si="1"/>
        <v>DS</v>
      </c>
    </row>
    <row r="37" spans="1:4">
      <c r="A37" s="2" t="s">
        <v>628</v>
      </c>
      <c r="B37" t="str">
        <f>VLOOKUP(A37,Sheet1!$E$2:$H$297,4,FALSE)</f>
        <v>S41</v>
      </c>
      <c r="C37" t="str">
        <f t="shared" si="0"/>
        <v>S</v>
      </c>
      <c r="D37" t="str">
        <f t="shared" si="1"/>
        <v>41</v>
      </c>
    </row>
    <row r="38" spans="1:4">
      <c r="A38" s="2" t="s">
        <v>609</v>
      </c>
      <c r="B38" t="str">
        <f>VLOOKUP(A38,Sheet1!$E$2:$H$297,4,FALSE)</f>
        <v>S12</v>
      </c>
      <c r="C38" t="str">
        <f t="shared" si="0"/>
        <v>S</v>
      </c>
      <c r="D38" t="str">
        <f t="shared" si="1"/>
        <v>12</v>
      </c>
    </row>
    <row r="39" spans="1:4">
      <c r="A39" s="2" t="s">
        <v>635</v>
      </c>
      <c r="B39" t="str">
        <f>VLOOKUP(A39,Sheet1!$E$2:$H$297,4,FALSE)</f>
        <v>S50</v>
      </c>
      <c r="C39" t="str">
        <f t="shared" si="0"/>
        <v>S</v>
      </c>
      <c r="D39" t="str">
        <f t="shared" si="1"/>
        <v>50</v>
      </c>
    </row>
    <row r="40" spans="1:4">
      <c r="A40" s="2" t="s">
        <v>642</v>
      </c>
      <c r="B40" t="str">
        <f>VLOOKUP(A40,Sheet1!$E$2:$H$297,4,FALSE)</f>
        <v>SB2</v>
      </c>
      <c r="C40" t="str">
        <f t="shared" si="0"/>
        <v>S</v>
      </c>
      <c r="D40" t="str">
        <f t="shared" si="1"/>
        <v>B2</v>
      </c>
    </row>
    <row r="41" spans="1:4">
      <c r="A41" s="2" t="s">
        <v>665</v>
      </c>
      <c r="B41" t="str">
        <f>VLOOKUP(A41,Sheet1!$E$2:$H$297,4,FALSE)</f>
        <v>SBS</v>
      </c>
      <c r="C41" t="str">
        <f t="shared" si="0"/>
        <v>S</v>
      </c>
      <c r="D41" t="str">
        <f t="shared" si="1"/>
        <v>BS</v>
      </c>
    </row>
    <row r="42" spans="1:4" hidden="1">
      <c r="A42" s="2" t="s">
        <v>742</v>
      </c>
      <c r="B42" t="str">
        <f>VLOOKUP(A42,Sheet1!$E$2:$H$297,4,FALSE)</f>
        <v>XA6</v>
      </c>
      <c r="C42" t="str">
        <f t="shared" si="0"/>
        <v>X</v>
      </c>
      <c r="D42" t="str">
        <f t="shared" si="1"/>
        <v>A6</v>
      </c>
    </row>
    <row r="43" spans="1:4" hidden="1">
      <c r="A43" s="2" t="s">
        <v>739</v>
      </c>
      <c r="B43" t="str">
        <f>VLOOKUP(A43,Sheet1!$E$2:$H$297,4,FALSE)</f>
        <v>XA3</v>
      </c>
      <c r="C43" t="str">
        <f t="shared" si="0"/>
        <v>X</v>
      </c>
      <c r="D43" t="str">
        <f t="shared" si="1"/>
        <v>A3</v>
      </c>
    </row>
    <row r="44" spans="1:4">
      <c r="A44" s="2" t="s">
        <v>643</v>
      </c>
      <c r="B44" t="str">
        <f>VLOOKUP(A44,Sheet1!$E$2:$H$297,4,FALSE)</f>
        <v>SB3</v>
      </c>
      <c r="C44" t="str">
        <f t="shared" si="0"/>
        <v>S</v>
      </c>
      <c r="D44" t="str">
        <f t="shared" si="1"/>
        <v>B3</v>
      </c>
    </row>
    <row r="45" spans="1:4" hidden="1">
      <c r="A45" s="2" t="s">
        <v>740</v>
      </c>
      <c r="B45" t="str">
        <f>VLOOKUP(A45,Sheet1!$E$2:$H$297,4,FALSE)</f>
        <v>XA4</v>
      </c>
      <c r="C45" t="str">
        <f t="shared" si="0"/>
        <v>X</v>
      </c>
      <c r="D45" t="str">
        <f t="shared" si="1"/>
        <v>A4</v>
      </c>
    </row>
    <row r="46" spans="1:4" hidden="1">
      <c r="A46" s="2" t="s">
        <v>738</v>
      </c>
      <c r="B46" t="str">
        <f>VLOOKUP(A46,Sheet1!$E$2:$H$297,4,FALSE)</f>
        <v>XA2</v>
      </c>
      <c r="C46" t="str">
        <f t="shared" si="0"/>
        <v>X</v>
      </c>
      <c r="D46" t="str">
        <f t="shared" si="1"/>
        <v>A2</v>
      </c>
    </row>
    <row r="47" spans="1:4">
      <c r="A47" s="2" t="s">
        <v>675</v>
      </c>
      <c r="B47" t="str">
        <f>VLOOKUP(A47,Sheet1!$E$2:$H$297,4,FALSE)</f>
        <v>SC3</v>
      </c>
      <c r="C47" t="str">
        <f t="shared" si="0"/>
        <v>S</v>
      </c>
      <c r="D47" t="str">
        <f t="shared" si="1"/>
        <v>C3</v>
      </c>
    </row>
    <row r="48" spans="1:4">
      <c r="A48" s="2" t="s">
        <v>616</v>
      </c>
      <c r="B48" t="str">
        <f>VLOOKUP(A48,Sheet1!$E$2:$H$297,4,FALSE)</f>
        <v>S19</v>
      </c>
      <c r="C48" t="str">
        <f t="shared" si="0"/>
        <v>S</v>
      </c>
      <c r="D48" t="str">
        <f t="shared" si="1"/>
        <v>19</v>
      </c>
    </row>
    <row r="49" spans="1:4">
      <c r="A49" s="2" t="s">
        <v>644</v>
      </c>
      <c r="B49" t="str">
        <f>VLOOKUP(A49,Sheet1!$E$2:$H$297,4,FALSE)</f>
        <v>SB4</v>
      </c>
      <c r="C49" t="str">
        <f t="shared" si="0"/>
        <v>S</v>
      </c>
      <c r="D49" t="str">
        <f t="shared" si="1"/>
        <v>B4</v>
      </c>
    </row>
    <row r="50" spans="1:4">
      <c r="A50" s="2" t="s">
        <v>676</v>
      </c>
      <c r="B50" t="str">
        <f>VLOOKUP(A50,Sheet1!$E$2:$H$297,4,FALSE)</f>
        <v>SC4</v>
      </c>
      <c r="C50" t="str">
        <f t="shared" si="0"/>
        <v>S</v>
      </c>
      <c r="D50" t="str">
        <f t="shared" si="1"/>
        <v>C4</v>
      </c>
    </row>
    <row r="51" spans="1:4">
      <c r="A51" s="2" t="s">
        <v>715</v>
      </c>
      <c r="B51" t="str">
        <f>VLOOKUP(A51,Sheet1!$E$2:$H$297,4,FALSE)</f>
        <v>SDA</v>
      </c>
      <c r="C51" t="str">
        <f t="shared" si="0"/>
        <v>S</v>
      </c>
      <c r="D51" t="str">
        <f t="shared" si="1"/>
        <v>DA</v>
      </c>
    </row>
    <row r="52" spans="1:4">
      <c r="A52" s="2" t="s">
        <v>726</v>
      </c>
      <c r="B52" t="str">
        <f>VLOOKUP(A52,Sheet1!$E$2:$H$297,4,FALSE)</f>
        <v>SDM</v>
      </c>
      <c r="C52" t="str">
        <f t="shared" si="0"/>
        <v>S</v>
      </c>
      <c r="D52" t="str">
        <f t="shared" si="1"/>
        <v>DM</v>
      </c>
    </row>
    <row r="53" spans="1:4">
      <c r="A53" s="2" t="s">
        <v>645</v>
      </c>
      <c r="B53" t="str">
        <f>VLOOKUP(A53,Sheet1!$E$2:$H$297,4,FALSE)</f>
        <v>SB5</v>
      </c>
      <c r="C53" t="str">
        <f t="shared" si="0"/>
        <v>S</v>
      </c>
      <c r="D53" t="str">
        <f t="shared" si="1"/>
        <v>B5</v>
      </c>
    </row>
    <row r="54" spans="1:4">
      <c r="A54" s="2" t="s">
        <v>646</v>
      </c>
      <c r="B54" t="str">
        <f>VLOOKUP(A54,Sheet1!$E$2:$H$297,4,FALSE)</f>
        <v>SB6</v>
      </c>
      <c r="C54" t="str">
        <f t="shared" si="0"/>
        <v>S</v>
      </c>
      <c r="D54" t="str">
        <f t="shared" si="1"/>
        <v>B6</v>
      </c>
    </row>
    <row r="55" spans="1:4">
      <c r="A55" s="2" t="s">
        <v>648</v>
      </c>
      <c r="B55" t="str">
        <f>VLOOKUP(A55,Sheet1!$E$2:$H$297,4,FALSE)</f>
        <v>SB8</v>
      </c>
      <c r="C55" t="str">
        <f t="shared" si="0"/>
        <v>S</v>
      </c>
      <c r="D55" t="str">
        <f t="shared" si="1"/>
        <v>B8</v>
      </c>
    </row>
    <row r="56" spans="1:4">
      <c r="A56" s="2" t="s">
        <v>723</v>
      </c>
      <c r="B56" t="str">
        <f>VLOOKUP(A56,Sheet1!$E$2:$H$297,4,FALSE)</f>
        <v>SDJ</v>
      </c>
      <c r="C56" t="str">
        <f t="shared" si="0"/>
        <v>S</v>
      </c>
      <c r="D56" t="str">
        <f t="shared" si="1"/>
        <v>DJ</v>
      </c>
    </row>
    <row r="57" spans="1:4">
      <c r="A57" s="2" t="s">
        <v>640</v>
      </c>
      <c r="B57" t="str">
        <f>VLOOKUP(A57,Sheet1!$E$2:$H$297,4,FALSE)</f>
        <v>S57</v>
      </c>
      <c r="C57" t="str">
        <f t="shared" si="0"/>
        <v>S</v>
      </c>
      <c r="D57" t="str">
        <f t="shared" si="1"/>
        <v>57</v>
      </c>
    </row>
    <row r="58" spans="1:4" hidden="1">
      <c r="A58" s="2" t="s">
        <v>606</v>
      </c>
      <c r="B58" t="str">
        <f>VLOOKUP(A58,Sheet1!$E$2:$H$297,4,FALSE)</f>
        <v>LHG</v>
      </c>
      <c r="C58" t="str">
        <f t="shared" si="0"/>
        <v>L</v>
      </c>
      <c r="D58" t="str">
        <f t="shared" si="1"/>
        <v>HG</v>
      </c>
    </row>
    <row r="59" spans="1:4">
      <c r="A59" s="2" t="s">
        <v>705</v>
      </c>
      <c r="B59" t="str">
        <f>VLOOKUP(A59,Sheet1!$E$2:$H$297,4,FALSE)</f>
        <v>SD0</v>
      </c>
      <c r="C59" t="str">
        <f t="shared" si="0"/>
        <v>S</v>
      </c>
      <c r="D59" t="str">
        <f t="shared" si="1"/>
        <v>D0</v>
      </c>
    </row>
    <row r="60" spans="1:4">
      <c r="A60" s="2" t="s">
        <v>634</v>
      </c>
      <c r="B60" t="str">
        <f>VLOOKUP(A60,Sheet1!$E$2:$H$297,4,FALSE)</f>
        <v>S49</v>
      </c>
      <c r="C60" t="str">
        <f t="shared" si="0"/>
        <v>S</v>
      </c>
      <c r="D60" t="str">
        <f t="shared" si="1"/>
        <v>49</v>
      </c>
    </row>
    <row r="61" spans="1:4">
      <c r="A61" s="2" t="s">
        <v>649</v>
      </c>
      <c r="B61" t="str">
        <f>VLOOKUP(A61,Sheet1!$E$2:$H$297,4,FALSE)</f>
        <v>SB9</v>
      </c>
      <c r="C61" t="str">
        <f t="shared" si="0"/>
        <v>S</v>
      </c>
      <c r="D61" t="str">
        <f t="shared" si="1"/>
        <v>B9</v>
      </c>
    </row>
    <row r="62" spans="1:4">
      <c r="A62" s="2" t="s">
        <v>729</v>
      </c>
      <c r="B62" t="str">
        <f>VLOOKUP(A62,Sheet1!$E$2:$H$297,4,FALSE)</f>
        <v>SDQ</v>
      </c>
      <c r="C62" t="str">
        <f t="shared" si="0"/>
        <v>S</v>
      </c>
      <c r="D62" t="str">
        <f t="shared" si="1"/>
        <v>DQ</v>
      </c>
    </row>
    <row r="63" spans="1:4">
      <c r="A63" s="2" t="s">
        <v>650</v>
      </c>
      <c r="B63" t="str">
        <f>VLOOKUP(A63,Sheet1!$E$2:$H$297,4,FALSE)</f>
        <v>SBA</v>
      </c>
      <c r="C63" t="str">
        <f t="shared" si="0"/>
        <v>S</v>
      </c>
      <c r="D63" t="str">
        <f t="shared" si="1"/>
        <v>BA</v>
      </c>
    </row>
    <row r="64" spans="1:4">
      <c r="A64" s="2" t="s">
        <v>651</v>
      </c>
      <c r="B64" t="str">
        <f>VLOOKUP(A64,Sheet1!$E$2:$H$297,4,FALSE)</f>
        <v>SBB</v>
      </c>
      <c r="C64" t="str">
        <f t="shared" si="0"/>
        <v>S</v>
      </c>
      <c r="D64" t="str">
        <f t="shared" si="1"/>
        <v>BB</v>
      </c>
    </row>
    <row r="65" spans="1:4">
      <c r="A65" s="2" t="s">
        <v>717</v>
      </c>
      <c r="B65" t="str">
        <f>VLOOKUP(A65,Sheet1!$E$2:$H$297,4,FALSE)</f>
        <v>SDC</v>
      </c>
      <c r="C65" t="str">
        <f t="shared" si="0"/>
        <v>S</v>
      </c>
      <c r="D65" t="str">
        <f t="shared" si="1"/>
        <v>DC</v>
      </c>
    </row>
    <row r="66" spans="1:4">
      <c r="A66" s="2" t="s">
        <v>728</v>
      </c>
      <c r="B66" t="str">
        <f>VLOOKUP(A66,Sheet1!$E$2:$H$297,4,FALSE)</f>
        <v>SDP</v>
      </c>
      <c r="C66" t="str">
        <f t="shared" si="0"/>
        <v>S</v>
      </c>
      <c r="D66" t="str">
        <f t="shared" si="1"/>
        <v>DP</v>
      </c>
    </row>
    <row r="67" spans="1:4">
      <c r="A67" s="2" t="s">
        <v>722</v>
      </c>
      <c r="B67" t="str">
        <f>VLOOKUP(A67,Sheet1!$E$2:$H$297,4,FALSE)</f>
        <v>SDH</v>
      </c>
      <c r="C67" t="str">
        <f t="shared" ref="C67:C130" si="2">LEFT(B67,1)</f>
        <v>S</v>
      </c>
      <c r="D67" t="str">
        <f t="shared" ref="D67:D130" si="3">RIGHT(B67,2)</f>
        <v>DH</v>
      </c>
    </row>
    <row r="68" spans="1:4" hidden="1">
      <c r="A68" s="2" t="s">
        <v>734</v>
      </c>
      <c r="B68" t="str">
        <f>VLOOKUP(A68,Sheet1!$E$2:$H$297,4,FALSE)</f>
        <v>USD</v>
      </c>
      <c r="C68" t="str">
        <f t="shared" si="2"/>
        <v>U</v>
      </c>
      <c r="D68" t="str">
        <f t="shared" si="3"/>
        <v>SD</v>
      </c>
    </row>
    <row r="69" spans="1:4" hidden="1">
      <c r="A69" s="2" t="s">
        <v>607</v>
      </c>
      <c r="B69" t="str">
        <f>VLOOKUP(A69,Sheet1!$E$2:$H$297,4,FALSE)</f>
        <v>MKI</v>
      </c>
      <c r="C69" t="str">
        <f t="shared" si="2"/>
        <v>M</v>
      </c>
      <c r="D69" t="str">
        <f t="shared" si="3"/>
        <v>KI</v>
      </c>
    </row>
    <row r="70" spans="1:4">
      <c r="A70" s="2" t="s">
        <v>633</v>
      </c>
      <c r="B70" t="str">
        <f>VLOOKUP(A70,Sheet1!$E$2:$H$297,4,FALSE)</f>
        <v>S48</v>
      </c>
      <c r="C70" t="str">
        <f t="shared" si="2"/>
        <v>S</v>
      </c>
      <c r="D70" t="str">
        <f t="shared" si="3"/>
        <v>48</v>
      </c>
    </row>
    <row r="71" spans="1:4">
      <c r="A71" s="2" t="s">
        <v>652</v>
      </c>
      <c r="B71" t="str">
        <f>VLOOKUP(A71,Sheet1!$E$2:$H$297,4,FALSE)</f>
        <v>SBC</v>
      </c>
      <c r="C71" t="str">
        <f t="shared" si="2"/>
        <v>S</v>
      </c>
      <c r="D71" t="str">
        <f t="shared" si="3"/>
        <v>BC</v>
      </c>
    </row>
    <row r="72" spans="1:4" hidden="1">
      <c r="A72" s="2" t="s">
        <v>741</v>
      </c>
      <c r="B72" t="str">
        <f>VLOOKUP(A72,Sheet1!$E$2:$H$297,4,FALSE)</f>
        <v>XA5</v>
      </c>
      <c r="C72" t="str">
        <f t="shared" si="2"/>
        <v>X</v>
      </c>
      <c r="D72" t="str">
        <f t="shared" si="3"/>
        <v>A5</v>
      </c>
    </row>
    <row r="73" spans="1:4" hidden="1">
      <c r="A73" s="2" t="s">
        <v>735</v>
      </c>
      <c r="B73" t="str">
        <f>VLOOKUP(A73,Sheet1!$E$2:$H$297,4,FALSE)</f>
        <v>VKI</v>
      </c>
      <c r="C73" t="str">
        <f t="shared" si="2"/>
        <v>V</v>
      </c>
      <c r="D73" t="str">
        <f t="shared" si="3"/>
        <v>KI</v>
      </c>
    </row>
    <row r="74" spans="1:4">
      <c r="A74" s="2" t="s">
        <v>618</v>
      </c>
      <c r="B74" t="str">
        <f>VLOOKUP(A74,Sheet1!$E$2:$H$297,4,FALSE)</f>
        <v>S22</v>
      </c>
      <c r="C74" t="str">
        <f t="shared" si="2"/>
        <v>S</v>
      </c>
      <c r="D74" t="str">
        <f t="shared" si="3"/>
        <v>22</v>
      </c>
    </row>
    <row r="75" spans="1:4">
      <c r="A75" s="2" t="s">
        <v>1520</v>
      </c>
      <c r="B75" t="str">
        <f>VLOOKUP(A75,Sheet1!$E$2:$H$297,4,FALSE)</f>
        <v>SC5</v>
      </c>
      <c r="C75" t="str">
        <f t="shared" si="2"/>
        <v>S</v>
      </c>
      <c r="D75" t="str">
        <f t="shared" si="3"/>
        <v>C5</v>
      </c>
    </row>
    <row r="76" spans="1:4">
      <c r="A76" s="2" t="s">
        <v>680</v>
      </c>
      <c r="B76" t="str">
        <f>VLOOKUP(A76,Sheet1!$E$2:$H$297,4,FALSE)</f>
        <v>SC8</v>
      </c>
      <c r="C76" t="str">
        <f t="shared" si="2"/>
        <v>S</v>
      </c>
      <c r="D76" t="str">
        <f t="shared" si="3"/>
        <v>C8</v>
      </c>
    </row>
    <row r="77" spans="1:4">
      <c r="A77" s="2" t="s">
        <v>653</v>
      </c>
      <c r="B77" t="str">
        <f>VLOOKUP(A77,Sheet1!$E$2:$H$297,4,FALSE)</f>
        <v>SBD</v>
      </c>
      <c r="C77" t="str">
        <f t="shared" si="2"/>
        <v>S</v>
      </c>
      <c r="D77" t="str">
        <f t="shared" si="3"/>
        <v>BD</v>
      </c>
    </row>
    <row r="78" spans="1:4">
      <c r="A78" s="2" t="s">
        <v>619</v>
      </c>
      <c r="B78" t="str">
        <f>VLOOKUP(A78,Sheet1!$E$2:$H$297,4,FALSE)</f>
        <v>S23</v>
      </c>
      <c r="C78" t="str">
        <f t="shared" si="2"/>
        <v>S</v>
      </c>
      <c r="D78" t="str">
        <f t="shared" si="3"/>
        <v>23</v>
      </c>
    </row>
    <row r="79" spans="1:4">
      <c r="A79" s="2" t="s">
        <v>608</v>
      </c>
      <c r="B79" t="str">
        <f>VLOOKUP(A79,Sheet1!$E$2:$H$297,4,FALSE)</f>
        <v>S11</v>
      </c>
      <c r="C79" t="str">
        <f t="shared" si="2"/>
        <v>S</v>
      </c>
      <c r="D79" t="str">
        <f t="shared" si="3"/>
        <v>11</v>
      </c>
    </row>
    <row r="80" spans="1:4">
      <c r="A80" s="2" t="s">
        <v>654</v>
      </c>
      <c r="B80" t="str">
        <f>VLOOKUP(A80,Sheet1!$E$2:$H$297,4,FALSE)</f>
        <v>SBF</v>
      </c>
      <c r="C80" t="str">
        <f t="shared" si="2"/>
        <v>S</v>
      </c>
      <c r="D80" t="str">
        <f t="shared" si="3"/>
        <v>BF</v>
      </c>
    </row>
    <row r="81" spans="1:4">
      <c r="A81" s="2" t="s">
        <v>614</v>
      </c>
      <c r="B81" t="str">
        <f>VLOOKUP(A81,Sheet1!$E$2:$H$297,4,FALSE)</f>
        <v>S17</v>
      </c>
      <c r="C81" t="str">
        <f t="shared" si="2"/>
        <v>S</v>
      </c>
      <c r="D81" t="str">
        <f t="shared" si="3"/>
        <v>17</v>
      </c>
    </row>
    <row r="82" spans="1:4">
      <c r="A82" s="2" t="s">
        <v>655</v>
      </c>
      <c r="B82" t="str">
        <f>VLOOKUP(A82,Sheet1!$E$2:$H$297,4,FALSE)</f>
        <v>SBG</v>
      </c>
      <c r="C82" t="str">
        <f t="shared" si="2"/>
        <v>S</v>
      </c>
      <c r="D82" t="str">
        <f t="shared" si="3"/>
        <v>BG</v>
      </c>
    </row>
    <row r="83" spans="1:4">
      <c r="A83" s="2" t="s">
        <v>699</v>
      </c>
      <c r="B83" t="str">
        <f>VLOOKUP(A83,Sheet1!$E$2:$H$297,4,FALSE)</f>
        <v>SCT</v>
      </c>
      <c r="C83" t="str">
        <f t="shared" si="2"/>
        <v>S</v>
      </c>
      <c r="D83" t="str">
        <f t="shared" si="3"/>
        <v>CT</v>
      </c>
    </row>
    <row r="84" spans="1:4">
      <c r="A84" s="2" t="s">
        <v>690</v>
      </c>
      <c r="B84" t="str">
        <f>VLOOKUP(A84,Sheet1!$E$2:$H$297,4,FALSE)</f>
        <v>SCJ</v>
      </c>
      <c r="C84" t="str">
        <f t="shared" si="2"/>
        <v>S</v>
      </c>
      <c r="D84" t="str">
        <f t="shared" si="3"/>
        <v>CJ</v>
      </c>
    </row>
    <row r="85" spans="1:4">
      <c r="A85" s="2" t="s">
        <v>695</v>
      </c>
      <c r="B85" t="str">
        <f>VLOOKUP(A85,Sheet1!$E$2:$H$297,4,FALSE)</f>
        <v>SCP</v>
      </c>
      <c r="C85" t="str">
        <f t="shared" si="2"/>
        <v>S</v>
      </c>
      <c r="D85" t="str">
        <f t="shared" si="3"/>
        <v>CP</v>
      </c>
    </row>
    <row r="86" spans="1:4">
      <c r="A86" s="2" t="s">
        <v>718</v>
      </c>
      <c r="B86" t="str">
        <f>VLOOKUP(A86,Sheet1!$E$2:$H$297,4,FALSE)</f>
        <v>SDD</v>
      </c>
      <c r="C86" t="str">
        <f t="shared" si="2"/>
        <v>S</v>
      </c>
      <c r="D86" t="str">
        <f t="shared" si="3"/>
        <v>DD</v>
      </c>
    </row>
    <row r="87" spans="1:4">
      <c r="A87" s="2" t="s">
        <v>615</v>
      </c>
      <c r="B87" t="str">
        <f>VLOOKUP(A87,Sheet1!$E$2:$H$297,4,FALSE)</f>
        <v>S18</v>
      </c>
      <c r="C87" t="str">
        <f t="shared" si="2"/>
        <v>S</v>
      </c>
      <c r="D87" t="str">
        <f t="shared" si="3"/>
        <v>18</v>
      </c>
    </row>
    <row r="88" spans="1:4">
      <c r="A88" s="2" t="s">
        <v>692</v>
      </c>
      <c r="B88" t="str">
        <f>VLOOKUP(A88,Sheet1!$E$2:$H$297,4,FALSE)</f>
        <v>SCL</v>
      </c>
      <c r="C88" t="str">
        <f t="shared" si="2"/>
        <v>S</v>
      </c>
      <c r="D88" t="str">
        <f t="shared" si="3"/>
        <v>CL</v>
      </c>
    </row>
    <row r="89" spans="1:4">
      <c r="A89" s="2" t="s">
        <v>698</v>
      </c>
      <c r="B89" t="str">
        <f>VLOOKUP(A89,Sheet1!$E$2:$H$297,4,FALSE)</f>
        <v>SCS</v>
      </c>
      <c r="C89" t="str">
        <f t="shared" si="2"/>
        <v>S</v>
      </c>
      <c r="D89" t="str">
        <f t="shared" si="3"/>
        <v>CS</v>
      </c>
    </row>
    <row r="90" spans="1:4">
      <c r="A90" s="2" t="s">
        <v>678</v>
      </c>
      <c r="B90" t="str">
        <f>VLOOKUP(A90,Sheet1!$E$2:$H$297,4,FALSE)</f>
        <v>SC6</v>
      </c>
      <c r="C90" t="str">
        <f t="shared" si="2"/>
        <v>S</v>
      </c>
      <c r="D90" t="str">
        <f t="shared" si="3"/>
        <v>C6</v>
      </c>
    </row>
    <row r="91" spans="1:4" hidden="1">
      <c r="A91" s="2" t="s">
        <v>736</v>
      </c>
      <c r="B91" t="str">
        <f>VLOOKUP(A91,Sheet1!$E$2:$H$297,4,FALSE)</f>
        <v>XA0</v>
      </c>
      <c r="C91" t="str">
        <f t="shared" si="2"/>
        <v>X</v>
      </c>
      <c r="D91" t="str">
        <f t="shared" si="3"/>
        <v>A0</v>
      </c>
    </row>
    <row r="92" spans="1:4">
      <c r="A92" s="2" t="s">
        <v>733</v>
      </c>
      <c r="B92" t="str">
        <f>VLOOKUP(A92,Sheet1!$E$2:$H$297,4,FALSE)</f>
        <v>SDV</v>
      </c>
      <c r="C92" t="str">
        <f t="shared" si="2"/>
        <v>S</v>
      </c>
      <c r="D92" t="str">
        <f t="shared" si="3"/>
        <v>DV</v>
      </c>
    </row>
    <row r="93" spans="1:4">
      <c r="A93" s="2" t="s">
        <v>710</v>
      </c>
      <c r="B93" t="str">
        <f>VLOOKUP(A93,Sheet1!$E$2:$H$297,4,FALSE)</f>
        <v>SD5</v>
      </c>
      <c r="C93" t="str">
        <f t="shared" si="2"/>
        <v>S</v>
      </c>
      <c r="D93" t="str">
        <f t="shared" si="3"/>
        <v>D5</v>
      </c>
    </row>
    <row r="94" spans="1:4" hidden="1">
      <c r="A94" s="2" t="s">
        <v>602</v>
      </c>
      <c r="B94" t="str">
        <f>VLOOKUP(A94,Sheet1!$E$2:$H$297,4,FALSE)</f>
        <v>JPY</v>
      </c>
      <c r="C94" t="str">
        <f t="shared" si="2"/>
        <v>J</v>
      </c>
      <c r="D94" t="str">
        <f t="shared" si="3"/>
        <v>PY</v>
      </c>
    </row>
    <row r="95" spans="1:4">
      <c r="A95" s="2" t="s">
        <v>657</v>
      </c>
      <c r="B95" t="str">
        <f>VLOOKUP(A95,Sheet1!$E$2:$H$297,4,FALSE)</f>
        <v>SBJ</v>
      </c>
      <c r="C95" t="str">
        <f t="shared" si="2"/>
        <v>S</v>
      </c>
      <c r="D95" t="str">
        <f t="shared" si="3"/>
        <v>BJ</v>
      </c>
    </row>
    <row r="96" spans="1:4">
      <c r="A96" s="2" t="s">
        <v>721</v>
      </c>
      <c r="B96" t="str">
        <f>VLOOKUP(A96,Sheet1!$E$2:$H$297,4,FALSE)</f>
        <v>SDG</v>
      </c>
      <c r="C96" t="str">
        <f t="shared" si="2"/>
        <v>S</v>
      </c>
      <c r="D96" t="str">
        <f t="shared" si="3"/>
        <v>DG</v>
      </c>
    </row>
    <row r="97" spans="1:4">
      <c r="A97" s="2" t="s">
        <v>1521</v>
      </c>
      <c r="B97" t="str">
        <f>VLOOKUP(A97,Sheet1!$E$2:$H$297,4,FALSE)</f>
        <v>SCQ</v>
      </c>
      <c r="C97" t="str">
        <f t="shared" si="2"/>
        <v>S</v>
      </c>
      <c r="D97" t="str">
        <f t="shared" si="3"/>
        <v>CQ</v>
      </c>
    </row>
    <row r="98" spans="1:4">
      <c r="A98" s="2" t="s">
        <v>664</v>
      </c>
      <c r="B98" t="str">
        <f>VLOOKUP(A98,Sheet1!$E$2:$H$297,4,FALSE)</f>
        <v>SBR</v>
      </c>
      <c r="C98" t="str">
        <f t="shared" si="2"/>
        <v>S</v>
      </c>
      <c r="D98" t="str">
        <f t="shared" si="3"/>
        <v>BR</v>
      </c>
    </row>
    <row r="99" spans="1:4">
      <c r="A99" s="2" t="s">
        <v>691</v>
      </c>
      <c r="B99" t="str">
        <f>VLOOKUP(A99,Sheet1!$E$2:$H$297,4,FALSE)</f>
        <v>SCK</v>
      </c>
      <c r="C99" t="str">
        <f t="shared" si="2"/>
        <v>S</v>
      </c>
      <c r="D99" t="str">
        <f t="shared" si="3"/>
        <v>CK</v>
      </c>
    </row>
    <row r="100" spans="1:4" hidden="1">
      <c r="A100" s="2" t="s">
        <v>599</v>
      </c>
      <c r="B100" t="str">
        <f>VLOOKUP(A100,Sheet1!$E$2:$H$297,4,FALSE)</f>
        <v>CNH</v>
      </c>
      <c r="C100" t="str">
        <f t="shared" si="2"/>
        <v>C</v>
      </c>
      <c r="D100" t="str">
        <f t="shared" si="3"/>
        <v>NH</v>
      </c>
    </row>
    <row r="101" spans="1:4" hidden="1">
      <c r="A101" s="2" t="s">
        <v>601</v>
      </c>
      <c r="B101" t="str">
        <f>VLOOKUP(A101,Sheet1!$E$2:$H$297,4,FALSE)</f>
        <v>EUR</v>
      </c>
      <c r="C101" t="str">
        <f t="shared" si="2"/>
        <v>E</v>
      </c>
      <c r="D101" t="str">
        <f t="shared" si="3"/>
        <v>UR</v>
      </c>
    </row>
    <row r="102" spans="1:4" hidden="1">
      <c r="A102" s="2" t="s">
        <v>600</v>
      </c>
      <c r="B102" t="str">
        <f>VLOOKUP(A102,Sheet1!$E$2:$H$297,4,FALSE)</f>
        <v>EST</v>
      </c>
      <c r="C102" t="str">
        <f t="shared" si="2"/>
        <v>E</v>
      </c>
      <c r="D102" t="str">
        <f t="shared" si="3"/>
        <v>ST</v>
      </c>
    </row>
    <row r="103" spans="1:4">
      <c r="A103" s="2" t="s">
        <v>711</v>
      </c>
      <c r="B103" t="str">
        <f>VLOOKUP(A103,Sheet1!$E$2:$H$297,4,FALSE)</f>
        <v>SD6</v>
      </c>
      <c r="C103" t="str">
        <f t="shared" si="2"/>
        <v>S</v>
      </c>
      <c r="D103" t="str">
        <f t="shared" si="3"/>
        <v>D6</v>
      </c>
    </row>
    <row r="104" spans="1:4">
      <c r="A104" s="2" t="s">
        <v>637</v>
      </c>
      <c r="B104" t="str">
        <f>VLOOKUP(A104,Sheet1!$E$2:$H$297,4,FALSE)</f>
        <v>S54</v>
      </c>
      <c r="C104" t="str">
        <f t="shared" si="2"/>
        <v>S</v>
      </c>
      <c r="D104" t="str">
        <f t="shared" si="3"/>
        <v>54</v>
      </c>
    </row>
    <row r="105" spans="1:4" hidden="1">
      <c r="A105" s="2" t="s">
        <v>737</v>
      </c>
      <c r="B105" t="str">
        <f>VLOOKUP(A105,Sheet1!$E$2:$H$297,4,FALSE)</f>
        <v>XA1</v>
      </c>
      <c r="C105" t="str">
        <f t="shared" si="2"/>
        <v>X</v>
      </c>
      <c r="D105" t="str">
        <f t="shared" si="3"/>
        <v>A1</v>
      </c>
    </row>
    <row r="106" spans="1:4">
      <c r="A106" s="2" t="s">
        <v>679</v>
      </c>
      <c r="B106" t="str">
        <f>VLOOKUP(A106,Sheet1!$E$2:$H$297,4,FALSE)</f>
        <v>SC7</v>
      </c>
      <c r="C106" t="str">
        <f t="shared" si="2"/>
        <v>S</v>
      </c>
      <c r="D106" t="str">
        <f t="shared" si="3"/>
        <v>C7</v>
      </c>
    </row>
    <row r="107" spans="1:4" hidden="1">
      <c r="A107" s="2" t="s">
        <v>743</v>
      </c>
      <c r="B107" t="str">
        <f>VLOOKUP(A107,Sheet1!$E$2:$H$297,4,FALSE)</f>
        <v>XA7</v>
      </c>
      <c r="C107" t="str">
        <f t="shared" si="2"/>
        <v>X</v>
      </c>
      <c r="D107" t="str">
        <f t="shared" si="3"/>
        <v>A7</v>
      </c>
    </row>
    <row r="108" spans="1:4">
      <c r="A108" s="2" t="s">
        <v>687</v>
      </c>
      <c r="B108" t="str">
        <f>VLOOKUP(A108,Sheet1!$E$2:$H$297,4,FALSE)</f>
        <v>SCF</v>
      </c>
      <c r="C108" t="str">
        <f t="shared" si="2"/>
        <v>S</v>
      </c>
      <c r="D108" t="str">
        <f t="shared" si="3"/>
        <v>CF</v>
      </c>
    </row>
    <row r="109" spans="1:4">
      <c r="A109" s="2" t="s">
        <v>730</v>
      </c>
      <c r="B109" t="str">
        <f>VLOOKUP(A109,Sheet1!$E$2:$H$297,4,FALSE)</f>
        <v>SDR</v>
      </c>
      <c r="C109" t="str">
        <f t="shared" si="2"/>
        <v>S</v>
      </c>
      <c r="D109" t="str">
        <f t="shared" si="3"/>
        <v>DR</v>
      </c>
    </row>
    <row r="110" spans="1:4">
      <c r="A110" s="2" t="s">
        <v>1519</v>
      </c>
      <c r="B110" t="str">
        <f>VLOOKUP(A110,Sheet1!$E$2:$H$297,4,FALSE)</f>
        <v>S36</v>
      </c>
      <c r="C110" t="str">
        <f t="shared" si="2"/>
        <v>S</v>
      </c>
      <c r="D110" t="str">
        <f t="shared" si="3"/>
        <v>36</v>
      </c>
    </row>
    <row r="111" spans="1:4" hidden="1">
      <c r="A111" s="2" t="s">
        <v>605</v>
      </c>
      <c r="B111" t="str">
        <f>VLOOKUP(A111,Sheet1!$E$2:$H$297,4,FALSE)</f>
        <v>KQI</v>
      </c>
      <c r="C111" t="str">
        <f t="shared" si="2"/>
        <v>K</v>
      </c>
      <c r="D111" t="str">
        <f t="shared" si="3"/>
        <v>QI</v>
      </c>
    </row>
    <row r="112" spans="1:4">
      <c r="A112" s="2" t="s">
        <v>724</v>
      </c>
      <c r="B112" t="str">
        <f>VLOOKUP(A112,Sheet1!$E$2:$H$297,4,FALSE)</f>
        <v>SDK</v>
      </c>
      <c r="C112" t="str">
        <f t="shared" si="2"/>
        <v>S</v>
      </c>
      <c r="D112" t="str">
        <f t="shared" si="3"/>
        <v>DK</v>
      </c>
    </row>
    <row r="113" spans="1:4" hidden="1">
      <c r="A113" s="2" t="s">
        <v>603</v>
      </c>
      <c r="B113" t="str">
        <f>VLOOKUP(A113,Sheet1!$E$2:$H$297,4,FALSE)</f>
        <v>K2I</v>
      </c>
      <c r="C113" t="str">
        <f t="shared" si="2"/>
        <v>K</v>
      </c>
      <c r="D113" t="str">
        <f t="shared" si="3"/>
        <v>2I</v>
      </c>
    </row>
    <row r="114" spans="1:4">
      <c r="A114" s="2" t="s">
        <v>701</v>
      </c>
      <c r="B114" t="str">
        <f>VLOOKUP(A114,Sheet1!$E$2:$H$297,4,FALSE)</f>
        <v>SCW</v>
      </c>
      <c r="C114" t="str">
        <f t="shared" si="2"/>
        <v>S</v>
      </c>
      <c r="D114" t="str">
        <f t="shared" si="3"/>
        <v>CW</v>
      </c>
    </row>
    <row r="115" spans="1:4">
      <c r="A115" s="2" t="s">
        <v>688</v>
      </c>
      <c r="B115" t="str">
        <f>VLOOKUP(A115,Sheet1!$E$2:$H$297,4,FALSE)</f>
        <v>SCG</v>
      </c>
      <c r="C115" t="str">
        <f t="shared" si="2"/>
        <v>S</v>
      </c>
      <c r="D115" t="str">
        <f t="shared" si="3"/>
        <v>CG</v>
      </c>
    </row>
    <row r="116" spans="1:4">
      <c r="A116" s="2" t="s">
        <v>647</v>
      </c>
      <c r="B116" t="str">
        <f>VLOOKUP(A116,Sheet1!$E$2:$H$297,4,FALSE)</f>
        <v>SB7</v>
      </c>
      <c r="C116" t="str">
        <f t="shared" si="2"/>
        <v>S</v>
      </c>
      <c r="D116" t="str">
        <f t="shared" si="3"/>
        <v>B7</v>
      </c>
    </row>
    <row r="117" spans="1:4">
      <c r="A117" s="2" t="s">
        <v>627</v>
      </c>
      <c r="B117" t="str">
        <f>VLOOKUP(A117,Sheet1!$E$2:$H$297,4,FALSE)</f>
        <v>S40</v>
      </c>
      <c r="C117" t="str">
        <f t="shared" si="2"/>
        <v>S</v>
      </c>
      <c r="D117" t="str">
        <f t="shared" si="3"/>
        <v>40</v>
      </c>
    </row>
    <row r="118" spans="1:4">
      <c r="A118" s="2" t="s">
        <v>727</v>
      </c>
      <c r="B118" t="str">
        <f>VLOOKUP(A118,Sheet1!$E$2:$H$297,4,FALSE)</f>
        <v>SDN</v>
      </c>
      <c r="C118" t="str">
        <f t="shared" si="2"/>
        <v>S</v>
      </c>
      <c r="D118" t="str">
        <f t="shared" si="3"/>
        <v>DN</v>
      </c>
    </row>
    <row r="119" spans="1:4">
      <c r="A119" s="2" t="s">
        <v>658</v>
      </c>
      <c r="B119" t="str">
        <f>VLOOKUP(A119,Sheet1!$E$2:$H$297,4,FALSE)</f>
        <v>SBK</v>
      </c>
      <c r="C119" t="str">
        <f t="shared" si="2"/>
        <v>S</v>
      </c>
      <c r="D119" t="str">
        <f t="shared" si="3"/>
        <v>BK</v>
      </c>
    </row>
    <row r="120" spans="1:4">
      <c r="A120" s="2" t="s">
        <v>621</v>
      </c>
      <c r="B120" t="str">
        <f>VLOOKUP(A120,Sheet1!$E$2:$H$297,4,FALSE)</f>
        <v>S28</v>
      </c>
      <c r="C120" t="str">
        <f t="shared" si="2"/>
        <v>S</v>
      </c>
      <c r="D120" t="str">
        <f t="shared" si="3"/>
        <v>28</v>
      </c>
    </row>
    <row r="121" spans="1:4">
      <c r="A121" s="2" t="s">
        <v>659</v>
      </c>
      <c r="B121" t="str">
        <f>VLOOKUP(A121,Sheet1!$E$2:$H$297,4,FALSE)</f>
        <v>SBL</v>
      </c>
      <c r="C121" t="str">
        <f t="shared" si="2"/>
        <v>S</v>
      </c>
      <c r="D121" t="str">
        <f t="shared" si="3"/>
        <v>BL</v>
      </c>
    </row>
    <row r="122" spans="1:4">
      <c r="A122" s="2" t="s">
        <v>612</v>
      </c>
      <c r="B122" t="str">
        <f>VLOOKUP(A122,Sheet1!$E$2:$H$297,4,FALSE)</f>
        <v>S15</v>
      </c>
      <c r="C122" t="str">
        <f t="shared" si="2"/>
        <v>S</v>
      </c>
      <c r="D122" t="str">
        <f t="shared" si="3"/>
        <v>15</v>
      </c>
    </row>
    <row r="123" spans="1:4">
      <c r="A123" s="2" t="s">
        <v>719</v>
      </c>
      <c r="B123" t="str">
        <f>VLOOKUP(A123,Sheet1!$E$2:$H$297,4,FALSE)</f>
        <v>SDE</v>
      </c>
      <c r="C123" t="str">
        <f t="shared" si="2"/>
        <v>S</v>
      </c>
      <c r="D123" t="str">
        <f t="shared" si="3"/>
        <v>DE</v>
      </c>
    </row>
    <row r="124" spans="1:4">
      <c r="A124" s="2" t="s">
        <v>638</v>
      </c>
      <c r="B124" t="str">
        <f>VLOOKUP(A124,Sheet1!$E$2:$H$297,4,FALSE)</f>
        <v>S55</v>
      </c>
      <c r="C124" t="str">
        <f t="shared" si="2"/>
        <v>S</v>
      </c>
      <c r="D124" t="str">
        <f t="shared" si="3"/>
        <v>55</v>
      </c>
    </row>
    <row r="125" spans="1:4">
      <c r="A125" s="2" t="s">
        <v>660</v>
      </c>
      <c r="B125" t="str">
        <f>VLOOKUP(A125,Sheet1!$E$2:$H$297,4,FALSE)</f>
        <v>SBM</v>
      </c>
      <c r="C125" t="str">
        <f t="shared" si="2"/>
        <v>S</v>
      </c>
      <c r="D125" t="str">
        <f t="shared" si="3"/>
        <v>BM</v>
      </c>
    </row>
    <row r="126" spans="1:4">
      <c r="A126" s="2" t="s">
        <v>700</v>
      </c>
      <c r="B126" t="str">
        <f>VLOOKUP(A126,Sheet1!$E$2:$H$297,4,FALSE)</f>
        <v>SCV</v>
      </c>
      <c r="C126" t="str">
        <f t="shared" si="2"/>
        <v>S</v>
      </c>
      <c r="D126" t="str">
        <f t="shared" si="3"/>
        <v>CV</v>
      </c>
    </row>
    <row r="127" spans="1:4">
      <c r="A127" s="2" t="s">
        <v>702</v>
      </c>
      <c r="B127" t="str">
        <f>VLOOKUP(A127,Sheet1!$E$2:$H$297,4,FALSE)</f>
        <v>SCX</v>
      </c>
      <c r="C127" t="str">
        <f t="shared" si="2"/>
        <v>S</v>
      </c>
      <c r="D127" t="str">
        <f t="shared" si="3"/>
        <v>CX</v>
      </c>
    </row>
    <row r="128" spans="1:4">
      <c r="A128" s="2" t="s">
        <v>707</v>
      </c>
      <c r="B128" t="str">
        <f>VLOOKUP(A128,Sheet1!$E$2:$H$297,4,FALSE)</f>
        <v>SD2</v>
      </c>
      <c r="C128" t="str">
        <f t="shared" si="2"/>
        <v>S</v>
      </c>
      <c r="D128" t="str">
        <f t="shared" si="3"/>
        <v>D2</v>
      </c>
    </row>
    <row r="129" spans="1:4">
      <c r="A129" s="2" t="s">
        <v>703</v>
      </c>
      <c r="B129" t="str">
        <f>VLOOKUP(A129,Sheet1!$E$2:$H$297,4,FALSE)</f>
        <v>SCY</v>
      </c>
      <c r="C129" t="str">
        <f t="shared" si="2"/>
        <v>S</v>
      </c>
      <c r="D129" t="str">
        <f t="shared" si="3"/>
        <v>CY</v>
      </c>
    </row>
    <row r="130" spans="1:4">
      <c r="A130" s="2" t="s">
        <v>712</v>
      </c>
      <c r="B130" t="str">
        <f>VLOOKUP(A130,Sheet1!$E$2:$H$297,4,FALSE)</f>
        <v>SD7</v>
      </c>
      <c r="C130" t="str">
        <f t="shared" si="2"/>
        <v>S</v>
      </c>
      <c r="D130" t="str">
        <f t="shared" si="3"/>
        <v>D7</v>
      </c>
    </row>
    <row r="131" spans="1:4">
      <c r="A131" s="2" t="s">
        <v>681</v>
      </c>
      <c r="B131" t="str">
        <f>VLOOKUP(A131,Sheet1!$E$2:$H$297,4,FALSE)</f>
        <v>SC9</v>
      </c>
      <c r="C131" t="str">
        <f t="shared" ref="C131:C149" si="4">LEFT(B131,1)</f>
        <v>S</v>
      </c>
      <c r="D131" t="str">
        <f t="shared" ref="D131:D146" si="5">RIGHT(B131,2)</f>
        <v>C9</v>
      </c>
    </row>
    <row r="132" spans="1:4">
      <c r="A132" s="2" t="s">
        <v>682</v>
      </c>
      <c r="B132" t="str">
        <f>VLOOKUP(A132,Sheet1!$E$2:$H$297,4,FALSE)</f>
        <v>SCA</v>
      </c>
      <c r="C132" t="str">
        <f t="shared" si="4"/>
        <v>S</v>
      </c>
      <c r="D132" t="str">
        <f t="shared" si="5"/>
        <v>CA</v>
      </c>
    </row>
    <row r="133" spans="1:4">
      <c r="A133" s="2" t="s">
        <v>683</v>
      </c>
      <c r="B133" t="str">
        <f>VLOOKUP(A133,Sheet1!$E$2:$H$297,4,FALSE)</f>
        <v>SCB</v>
      </c>
      <c r="C133" t="str">
        <f t="shared" si="4"/>
        <v>S</v>
      </c>
      <c r="D133" t="str">
        <f t="shared" si="5"/>
        <v>CB</v>
      </c>
    </row>
    <row r="134" spans="1:4">
      <c r="A134" s="2" t="s">
        <v>656</v>
      </c>
      <c r="B134" t="str">
        <f>VLOOKUP(A134,Sheet1!$E$2:$H$297,4,FALSE)</f>
        <v>SBH</v>
      </c>
      <c r="C134" t="str">
        <f t="shared" si="4"/>
        <v>S</v>
      </c>
      <c r="D134" t="str">
        <f t="shared" si="5"/>
        <v>BH</v>
      </c>
    </row>
    <row r="135" spans="1:4" hidden="1">
      <c r="A135" s="2" t="s">
        <v>744</v>
      </c>
      <c r="B135" t="str">
        <f>VLOOKUP(A135,Sheet1!$E$2:$H$297,4,FALSE)</f>
        <v>XA8</v>
      </c>
      <c r="C135" t="str">
        <f t="shared" si="4"/>
        <v>X</v>
      </c>
      <c r="D135" t="str">
        <f t="shared" si="5"/>
        <v>A8</v>
      </c>
    </row>
    <row r="136" spans="1:4">
      <c r="A136" s="2" t="s">
        <v>661</v>
      </c>
      <c r="B136" t="str">
        <f>VLOOKUP(A136,Sheet1!$E$2:$H$297,4,FALSE)</f>
        <v>SBN</v>
      </c>
      <c r="C136" t="str">
        <f t="shared" si="4"/>
        <v>S</v>
      </c>
      <c r="D136" t="str">
        <f t="shared" si="5"/>
        <v>BN</v>
      </c>
    </row>
    <row r="137" spans="1:4">
      <c r="A137" s="2" t="s">
        <v>684</v>
      </c>
      <c r="B137" t="str">
        <f>VLOOKUP(A137,Sheet1!$E$2:$H$297,4,FALSE)</f>
        <v>SCC</v>
      </c>
      <c r="C137" t="str">
        <f t="shared" si="4"/>
        <v>S</v>
      </c>
      <c r="D137" t="str">
        <f t="shared" si="5"/>
        <v>CC</v>
      </c>
    </row>
    <row r="138" spans="1:4">
      <c r="A138" s="2" t="s">
        <v>617</v>
      </c>
      <c r="B138" t="str">
        <f>VLOOKUP(A138,Sheet1!$E$2:$H$297,4,FALSE)</f>
        <v>S20</v>
      </c>
      <c r="C138" t="str">
        <f t="shared" si="4"/>
        <v>S</v>
      </c>
      <c r="D138" t="str">
        <f t="shared" si="5"/>
        <v>20</v>
      </c>
    </row>
    <row r="139" spans="1:4">
      <c r="A139" s="2" t="s">
        <v>685</v>
      </c>
      <c r="B139" t="str">
        <f>VLOOKUP(A139,Sheet1!$E$2:$H$297,4,FALSE)</f>
        <v>SCD</v>
      </c>
      <c r="C139" t="str">
        <f t="shared" si="4"/>
        <v>S</v>
      </c>
      <c r="D139" t="str">
        <f t="shared" si="5"/>
        <v>CD</v>
      </c>
    </row>
    <row r="140" spans="1:4">
      <c r="A140" s="2" t="s">
        <v>713</v>
      </c>
      <c r="B140" t="str">
        <f>VLOOKUP(A140,Sheet1!$E$2:$H$297,4,FALSE)</f>
        <v>SD8</v>
      </c>
      <c r="C140" t="str">
        <f t="shared" si="4"/>
        <v>S</v>
      </c>
      <c r="D140" t="str">
        <f t="shared" si="5"/>
        <v>D8</v>
      </c>
    </row>
    <row r="141" spans="1:4">
      <c r="A141" s="2" t="s">
        <v>662</v>
      </c>
      <c r="B141" t="str">
        <f>VLOOKUP(A141,Sheet1!$E$2:$H$297,4,FALSE)</f>
        <v>SBP</v>
      </c>
      <c r="C141" t="str">
        <f t="shared" si="4"/>
        <v>S</v>
      </c>
      <c r="D141" t="str">
        <f t="shared" si="5"/>
        <v>BP</v>
      </c>
    </row>
    <row r="142" spans="1:4">
      <c r="A142" s="2" t="s">
        <v>622</v>
      </c>
      <c r="B142" t="str">
        <f>VLOOKUP(A142,Sheet1!$E$2:$H$297,4,FALSE)</f>
        <v>S32</v>
      </c>
      <c r="C142" t="str">
        <f t="shared" si="4"/>
        <v>S</v>
      </c>
      <c r="D142" t="str">
        <f t="shared" si="5"/>
        <v>32</v>
      </c>
    </row>
    <row r="143" spans="1:4">
      <c r="A143" s="2" t="s">
        <v>626</v>
      </c>
      <c r="B143" t="str">
        <f>VLOOKUP(A143,Sheet1!$E$2:$H$297,4,FALSE)</f>
        <v>S39</v>
      </c>
      <c r="C143" t="str">
        <f t="shared" si="4"/>
        <v>S</v>
      </c>
      <c r="D143" t="str">
        <f t="shared" si="5"/>
        <v>39</v>
      </c>
    </row>
    <row r="144" spans="1:4">
      <c r="A144" s="2" t="s">
        <v>613</v>
      </c>
      <c r="B144" t="str">
        <f>VLOOKUP(A144,Sheet1!$E$2:$H$297,4,FALSE)</f>
        <v>S16</v>
      </c>
      <c r="C144" t="str">
        <f t="shared" si="4"/>
        <v>S</v>
      </c>
      <c r="D144" t="str">
        <f t="shared" si="5"/>
        <v>16</v>
      </c>
    </row>
    <row r="145" spans="1:4">
      <c r="A145" s="2" t="s">
        <v>686</v>
      </c>
      <c r="B145" t="str">
        <f>VLOOKUP(A145,Sheet1!$E$2:$H$297,4,FALSE)</f>
        <v>SCE</v>
      </c>
      <c r="C145" t="str">
        <f t="shared" si="4"/>
        <v>S</v>
      </c>
      <c r="D145" t="str">
        <f t="shared" si="5"/>
        <v>CE</v>
      </c>
    </row>
    <row r="146" spans="1:4">
      <c r="A146" s="2" t="s">
        <v>663</v>
      </c>
      <c r="B146" t="str">
        <f>VLOOKUP(A146,Sheet1!$E$2:$H$297,4,FALSE)</f>
        <v>SBQ</v>
      </c>
      <c r="C146" t="str">
        <f t="shared" si="4"/>
        <v>S</v>
      </c>
      <c r="D146" t="str">
        <f t="shared" si="5"/>
        <v>BQ</v>
      </c>
    </row>
    <row r="147" spans="1:4">
      <c r="A147" s="2" t="s">
        <v>1383</v>
      </c>
      <c r="B147" t="str">
        <f>VLOOKUP(A147,Sheet1!$E$2:$H$297,4,FALSE)</f>
        <v>SCH</v>
      </c>
      <c r="C147" t="str">
        <f t="shared" si="4"/>
        <v>S</v>
      </c>
      <c r="D147" t="str">
        <f t="shared" ref="D147:D149" si="6">RIGHT(B147,2)</f>
        <v>CH</v>
      </c>
    </row>
    <row r="148" spans="1:4">
      <c r="A148" s="2" t="s">
        <v>1386</v>
      </c>
      <c r="B148" t="str">
        <f>VLOOKUP(A148,Sheet1!$E$2:$H$297,4,FALSE)</f>
        <v>SCN</v>
      </c>
      <c r="C148" t="str">
        <f t="shared" si="4"/>
        <v>S</v>
      </c>
      <c r="D148" t="str">
        <f t="shared" si="6"/>
        <v>CN</v>
      </c>
    </row>
    <row r="149" spans="1:4">
      <c r="A149" s="2" t="s">
        <v>1389</v>
      </c>
      <c r="B149" t="str">
        <f>VLOOKUP(A149,Sheet1!$E$2:$H$297,4,FALSE)</f>
        <v>SD9</v>
      </c>
      <c r="C149" t="str">
        <f t="shared" si="4"/>
        <v>S</v>
      </c>
      <c r="D149" t="str">
        <f t="shared" si="6"/>
        <v>D9</v>
      </c>
    </row>
  </sheetData>
  <autoFilter ref="A1:D149">
    <filterColumn colId="2">
      <filters>
        <filter val="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6"/>
  <sheetViews>
    <sheetView tabSelected="1" zoomScale="85" zoomScaleNormal="85" workbookViewId="0">
      <selection activeCell="P27" sqref="P27"/>
    </sheetView>
  </sheetViews>
  <sheetFormatPr defaultRowHeight="16.5"/>
  <cols>
    <col min="1" max="1" width="19.25" bestFit="1" customWidth="1"/>
    <col min="2" max="2" width="8.75" bestFit="1" customWidth="1"/>
  </cols>
  <sheetData>
    <row r="1" spans="1:4">
      <c r="A1" t="s">
        <v>1516</v>
      </c>
      <c r="B1" t="s">
        <v>1517</v>
      </c>
    </row>
    <row r="2" spans="1:4">
      <c r="A2" t="s">
        <v>1518</v>
      </c>
      <c r="B2" t="s">
        <v>1391</v>
      </c>
      <c r="C2" t="str">
        <f>VLOOKUP(A2,Sheet2!$A$6:$D$149,2,FALSE)</f>
        <v>S28</v>
      </c>
      <c r="D2" t="str">
        <f>"UPDATE TB_COMPANY_AND_DEFFERED SET FUTURE_BASE_CODE='" &amp; RIGHT(C2,2) &amp; "', FUTURE_YN = 'Y' WHERE STOCK_ID = '" &amp; B2 &amp; "';"</f>
        <v>UPDATE TB_COMPANY_AND_DEFFERED SET FUTURE_BASE_CODE='28', FUTURE_YN = 'Y' WHERE STOCK_ID = 'A036460';</v>
      </c>
    </row>
    <row r="3" spans="1:4">
      <c r="A3" t="s">
        <v>642</v>
      </c>
      <c r="B3" t="s">
        <v>1392</v>
      </c>
      <c r="C3" t="str">
        <f>VLOOKUP(A3,Sheet2!$A$6:$D$149,2,FALSE)</f>
        <v>SB2</v>
      </c>
      <c r="D3" t="str">
        <f t="shared" ref="D3:D66" si="0">"UPDATE TB_COMPANY_AND_DEFFERED SET FUTURE_BASE_CODE='" &amp; RIGHT(C3,2) &amp; "', FUTURE_YN = 'Y' WHERE STOCK_ID = '" &amp; B3 &amp; "';"</f>
        <v>UPDATE TB_COMPANY_AND_DEFFERED SET FUTURE_BASE_CODE='B2', FUTURE_YN = 'Y' WHERE STOCK_ID = 'A010950';</v>
      </c>
    </row>
    <row r="4" spans="1:4">
      <c r="A4" t="s">
        <v>637</v>
      </c>
      <c r="B4" t="s">
        <v>1393</v>
      </c>
      <c r="C4" t="str">
        <f>VLOOKUP(A4,Sheet2!$A$6:$D$149,2,FALSE)</f>
        <v>S54</v>
      </c>
      <c r="D4" t="str">
        <f t="shared" si="0"/>
        <v>UPDATE TB_COMPANY_AND_DEFFERED SET FUTURE_BASE_CODE='54', FUTURE_YN = 'Y' WHERE STOCK_ID = 'A139480';</v>
      </c>
    </row>
    <row r="5" spans="1:4">
      <c r="A5" t="s">
        <v>633</v>
      </c>
      <c r="B5" t="s">
        <v>1394</v>
      </c>
      <c r="C5" t="str">
        <f>VLOOKUP(A5,Sheet2!$A$6:$D$149,2,FALSE)</f>
        <v>S48</v>
      </c>
      <c r="D5" t="str">
        <f t="shared" si="0"/>
        <v>UPDATE TB_COMPANY_AND_DEFFERED SET FUTURE_BASE_CODE='48', FUTURE_YN = 'Y' WHERE STOCK_ID = 'A006800';</v>
      </c>
    </row>
    <row r="6" spans="1:4">
      <c r="A6" t="s">
        <v>668</v>
      </c>
      <c r="B6" t="s">
        <v>1395</v>
      </c>
      <c r="C6" t="str">
        <f>VLOOKUP(A6,Sheet2!$A$6:$D$149,2,FALSE)</f>
        <v>SBW</v>
      </c>
      <c r="D6" t="str">
        <f t="shared" si="0"/>
        <v>UPDATE TB_COMPANY_AND_DEFFERED SET FUTURE_BASE_CODE='BW', FUTURE_YN = 'Y' WHERE STOCK_ID = 'A114090';</v>
      </c>
    </row>
    <row r="7" spans="1:4">
      <c r="A7" t="s">
        <v>675</v>
      </c>
      <c r="B7" t="s">
        <v>1396</v>
      </c>
      <c r="C7" t="str">
        <f>VLOOKUP(A7,Sheet2!$A$6:$D$149,2,FALSE)</f>
        <v>SC3</v>
      </c>
      <c r="D7" t="str">
        <f t="shared" si="0"/>
        <v>UPDATE TB_COMPANY_AND_DEFFERED SET FUTURE_BASE_CODE='C3', FUTURE_YN = 'Y' WHERE STOCK_ID = 'A011780';</v>
      </c>
    </row>
    <row r="8" spans="1:4">
      <c r="A8" t="s">
        <v>622</v>
      </c>
      <c r="B8" t="s">
        <v>1397</v>
      </c>
      <c r="C8" t="str">
        <f>VLOOKUP(A8,Sheet2!$A$6:$D$149,2,FALSE)</f>
        <v>S32</v>
      </c>
      <c r="D8" t="str">
        <f t="shared" si="0"/>
        <v>UPDATE TB_COMPANY_AND_DEFFERED SET FUTURE_BASE_CODE='32', FUTURE_YN = 'Y' WHERE STOCK_ID = 'A004020';</v>
      </c>
    </row>
    <row r="9" spans="1:4">
      <c r="A9" t="s">
        <v>695</v>
      </c>
      <c r="B9" t="s">
        <v>1398</v>
      </c>
      <c r="C9" t="str">
        <f>VLOOKUP(A9,Sheet2!$A$6:$D$149,2,FALSE)</f>
        <v>SCP</v>
      </c>
      <c r="D9" t="str">
        <f t="shared" si="0"/>
        <v>UPDATE TB_COMPANY_AND_DEFFERED SET FUTURE_BASE_CODE='CP', FUTURE_YN = 'Y' WHERE STOCK_ID = 'A068270';</v>
      </c>
    </row>
    <row r="10" spans="1:4">
      <c r="A10" t="s">
        <v>730</v>
      </c>
      <c r="B10" t="s">
        <v>1399</v>
      </c>
      <c r="C10" t="str">
        <f>VLOOKUP(A10,Sheet2!$A$6:$D$149,2,FALSE)</f>
        <v>SDR</v>
      </c>
      <c r="D10" t="str">
        <f t="shared" si="0"/>
        <v>UPDATE TB_COMPANY_AND_DEFFERED SET FUTURE_BASE_CODE='DR', FUTURE_YN = 'Y' WHERE STOCK_ID = 'A078340';</v>
      </c>
    </row>
    <row r="11" spans="1:4">
      <c r="A11" t="s">
        <v>728</v>
      </c>
      <c r="B11" t="s">
        <v>1400</v>
      </c>
      <c r="C11" t="str">
        <f>VLOOKUP(A11,Sheet2!$A$6:$D$149,2,FALSE)</f>
        <v>SDP</v>
      </c>
      <c r="D11" t="str">
        <f t="shared" si="0"/>
        <v>UPDATE TB_COMPANY_AND_DEFFERED SET FUTURE_BASE_CODE='DP', FUTURE_YN = 'Y' WHERE STOCK_ID = 'A086900';</v>
      </c>
    </row>
    <row r="12" spans="1:4">
      <c r="A12" t="s">
        <v>709</v>
      </c>
      <c r="B12" t="s">
        <v>1401</v>
      </c>
      <c r="C12" t="str">
        <f>VLOOKUP(A12,Sheet2!$A$6:$D$149,2,FALSE)</f>
        <v>SD4</v>
      </c>
      <c r="D12" t="str">
        <f t="shared" si="0"/>
        <v>UPDATE TB_COMPANY_AND_DEFFERED SET FUTURE_BASE_CODE='D4', FUTURE_YN = 'Y' WHERE STOCK_ID = 'A007070';</v>
      </c>
    </row>
    <row r="13" spans="1:4">
      <c r="A13" t="s">
        <v>716</v>
      </c>
      <c r="B13" t="s">
        <v>1402</v>
      </c>
      <c r="C13" t="str">
        <f>VLOOKUP(A13,Sheet2!$A$6:$D$149,2,FALSE)</f>
        <v>SDB</v>
      </c>
      <c r="D13" t="str">
        <f t="shared" si="0"/>
        <v>UPDATE TB_COMPANY_AND_DEFFERED SET FUTURE_BASE_CODE='DB', FUTURE_YN = 'Y' WHERE STOCK_ID = 'A079550';</v>
      </c>
    </row>
    <row r="14" spans="1:4">
      <c r="A14" t="s">
        <v>1519</v>
      </c>
      <c r="B14" t="s">
        <v>1403</v>
      </c>
      <c r="C14" t="str">
        <f>VLOOKUP(A14,Sheet2!$A$6:$D$149,2,FALSE)</f>
        <v>S36</v>
      </c>
      <c r="D14" t="str">
        <f t="shared" si="0"/>
        <v>UPDATE TB_COMPANY_AND_DEFFERED SET FUTURE_BASE_CODE='36', FUTURE_YN = 'Y' WHERE STOCK_ID = 'A033780';</v>
      </c>
    </row>
    <row r="15" spans="1:4">
      <c r="A15" t="s">
        <v>674</v>
      </c>
      <c r="B15" t="s">
        <v>1404</v>
      </c>
      <c r="C15" t="str">
        <f>VLOOKUP(A15,Sheet2!$A$6:$D$149,2,FALSE)</f>
        <v>SC2</v>
      </c>
      <c r="D15" t="str">
        <f t="shared" si="0"/>
        <v>UPDATE TB_COMPANY_AND_DEFFERED SET FUTURE_BASE_CODE='C2', FUTURE_YN = 'Y' WHERE STOCK_ID = 'A001740';</v>
      </c>
    </row>
    <row r="16" spans="1:4">
      <c r="A16" t="s">
        <v>666</v>
      </c>
      <c r="B16" t="s">
        <v>1405</v>
      </c>
      <c r="C16" t="str">
        <f>VLOOKUP(A16,Sheet2!$A$6:$D$149,2,FALSE)</f>
        <v>SBT</v>
      </c>
      <c r="D16" t="str">
        <f t="shared" si="0"/>
        <v>UPDATE TB_COMPANY_AND_DEFFERED SET FUTURE_BASE_CODE='BT', FUTURE_YN = 'Y' WHERE STOCK_ID = 'A138930';</v>
      </c>
    </row>
    <row r="17" spans="1:4">
      <c r="A17" t="s">
        <v>1520</v>
      </c>
      <c r="B17" t="s">
        <v>1406</v>
      </c>
      <c r="C17" t="str">
        <f>VLOOKUP(A17,Sheet2!$A$6:$D$149,2,FALSE)</f>
        <v>SC5</v>
      </c>
      <c r="D17" t="str">
        <f t="shared" si="0"/>
        <v>UPDATE TB_COMPANY_AND_DEFFERED SET FUTURE_BASE_CODE='C5', FUTURE_YN = 'Y' WHERE STOCK_ID = 'A018260';</v>
      </c>
    </row>
    <row r="18" spans="1:4">
      <c r="A18" t="s">
        <v>706</v>
      </c>
      <c r="B18" t="s">
        <v>1407</v>
      </c>
      <c r="C18" t="str">
        <f>VLOOKUP(A18,Sheet2!$A$6:$D$149,2,FALSE)</f>
        <v>SD1</v>
      </c>
      <c r="D18" t="str">
        <f t="shared" si="0"/>
        <v>UPDATE TB_COMPANY_AND_DEFFERED SET FUTURE_BASE_CODE='D1', FUTURE_YN = 'Y' WHERE STOCK_ID = 'A097950';</v>
      </c>
    </row>
    <row r="19" spans="1:4">
      <c r="A19" t="s">
        <v>721</v>
      </c>
      <c r="B19" t="s">
        <v>1408</v>
      </c>
      <c r="C19" t="str">
        <f>VLOOKUP(A19,Sheet2!$A$6:$D$149,2,FALSE)</f>
        <v>SDG</v>
      </c>
      <c r="D19" t="str">
        <f t="shared" si="0"/>
        <v>UPDATE TB_COMPANY_AND_DEFFERED SET FUTURE_BASE_CODE='DG', FUTURE_YN = 'Y' WHERE STOCK_ID = 'A111770';</v>
      </c>
    </row>
    <row r="20" spans="1:4">
      <c r="A20" t="s">
        <v>681</v>
      </c>
      <c r="B20" t="s">
        <v>1409</v>
      </c>
      <c r="C20" t="str">
        <f>VLOOKUP(A20,Sheet2!$A$6:$D$149,2,FALSE)</f>
        <v>SC9</v>
      </c>
      <c r="D20" t="str">
        <f t="shared" si="0"/>
        <v>UPDATE TB_COMPANY_AND_DEFFERED SET FUTURE_BASE_CODE='C9', FUTURE_YN = 'Y' WHERE STOCK_ID = 'A000880';</v>
      </c>
    </row>
    <row r="21" spans="1:4">
      <c r="A21" t="s">
        <v>659</v>
      </c>
      <c r="B21" t="s">
        <v>1410</v>
      </c>
      <c r="C21" t="str">
        <f>VLOOKUP(A21,Sheet2!$A$6:$D$149,2,FALSE)</f>
        <v>SBL</v>
      </c>
      <c r="D21" t="str">
        <f t="shared" si="0"/>
        <v>UPDATE TB_COMPANY_AND_DEFFERED SET FUTURE_BASE_CODE='BL', FUTURE_YN = 'Y' WHERE STOCK_ID = 'A071050';</v>
      </c>
    </row>
    <row r="22" spans="1:4">
      <c r="A22" t="s">
        <v>656</v>
      </c>
      <c r="B22" t="s">
        <v>1411</v>
      </c>
      <c r="C22" t="str">
        <f>VLOOKUP(A22,Sheet2!$A$6:$D$149,2,FALSE)</f>
        <v>SBH</v>
      </c>
      <c r="D22" t="str">
        <f t="shared" si="0"/>
        <v>UPDATE TB_COMPANY_AND_DEFFERED SET FUTURE_BASE_CODE='BH', FUTURE_YN = 'Y' WHERE STOCK_ID = 'A012450';</v>
      </c>
    </row>
    <row r="23" spans="1:4">
      <c r="A23" t="s">
        <v>733</v>
      </c>
      <c r="B23" t="s">
        <v>1412</v>
      </c>
      <c r="C23" t="str">
        <f>VLOOKUP(A23,Sheet2!$A$6:$D$149,2,FALSE)</f>
        <v>SDV</v>
      </c>
      <c r="D23" t="str">
        <f t="shared" si="0"/>
        <v>UPDATE TB_COMPANY_AND_DEFFERED SET FUTURE_BASE_CODE='DV', FUTURE_YN = 'Y' WHERE STOCK_ID = 'A056190';</v>
      </c>
    </row>
    <row r="24" spans="1:4">
      <c r="A24" t="s">
        <v>700</v>
      </c>
      <c r="B24" t="s">
        <v>1413</v>
      </c>
      <c r="C24" t="str">
        <f>VLOOKUP(A24,Sheet2!$A$6:$D$149,2,FALSE)</f>
        <v>SCV</v>
      </c>
      <c r="D24" t="str">
        <f t="shared" si="0"/>
        <v>UPDATE TB_COMPANY_AND_DEFFERED SET FUTURE_BASE_CODE='CV', FUTURE_YN = 'Y' WHERE STOCK_ID = 'A008930';</v>
      </c>
    </row>
    <row r="25" spans="1:4">
      <c r="A25" t="s">
        <v>619</v>
      </c>
      <c r="B25" t="s">
        <v>1414</v>
      </c>
      <c r="C25" t="str">
        <f>VLOOKUP(A25,Sheet2!$A$6:$D$149,2,FALSE)</f>
        <v>S23</v>
      </c>
      <c r="D25" t="str">
        <f t="shared" si="0"/>
        <v>UPDATE TB_COMPANY_AND_DEFFERED SET FUTURE_BASE_CODE='23', FUTURE_YN = 'Y' WHERE STOCK_ID = 'A009150';</v>
      </c>
    </row>
    <row r="26" spans="1:4">
      <c r="A26" t="s">
        <v>704</v>
      </c>
      <c r="B26" t="s">
        <v>1415</v>
      </c>
      <c r="C26" t="str">
        <f>VLOOKUP(A26,Sheet2!$A$6:$D$149,2,FALSE)</f>
        <v>SCZ</v>
      </c>
      <c r="D26" t="str">
        <f t="shared" si="0"/>
        <v>UPDATE TB_COMPANY_AND_DEFFERED SET FUTURE_BASE_CODE='CZ', FUTURE_YN = 'Y' WHERE STOCK_ID = 'A027410';</v>
      </c>
    </row>
    <row r="27" spans="1:4">
      <c r="A27" t="s">
        <v>685</v>
      </c>
      <c r="B27" t="s">
        <v>1416</v>
      </c>
      <c r="C27" t="str">
        <f>VLOOKUP(A27,Sheet2!$A$6:$D$149,2,FALSE)</f>
        <v>SCD</v>
      </c>
      <c r="D27" t="str">
        <f t="shared" si="0"/>
        <v>UPDATE TB_COMPANY_AND_DEFFERED SET FUTURE_BASE_CODE='CD', FUTURE_YN = 'Y' WHERE STOCK_ID = 'A010620';</v>
      </c>
    </row>
    <row r="28" spans="1:4">
      <c r="A28" t="s">
        <v>643</v>
      </c>
      <c r="B28" t="s">
        <v>1417</v>
      </c>
      <c r="C28" t="str">
        <f>VLOOKUP(A28,Sheet2!$A$6:$D$149,2,FALSE)</f>
        <v>SB3</v>
      </c>
      <c r="D28" t="str">
        <f t="shared" si="0"/>
        <v>UPDATE TB_COMPANY_AND_DEFFERED SET FUTURE_BASE_CODE='B3', FUTURE_YN = 'Y' WHERE STOCK_ID = 'A010130';</v>
      </c>
    </row>
    <row r="29" spans="1:4">
      <c r="A29" t="s">
        <v>701</v>
      </c>
      <c r="B29" t="s">
        <v>1418</v>
      </c>
      <c r="C29" t="str">
        <f>VLOOKUP(A29,Sheet2!$A$6:$D$149,2,FALSE)</f>
        <v>SCW</v>
      </c>
      <c r="D29" t="str">
        <f t="shared" si="0"/>
        <v>UPDATE TB_COMPANY_AND_DEFFERED SET FUTURE_BASE_CODE='CW', FUTURE_YN = 'Y' WHERE STOCK_ID = 'A021240';</v>
      </c>
    </row>
    <row r="30" spans="1:4">
      <c r="A30" t="s">
        <v>663</v>
      </c>
      <c r="B30" t="s">
        <v>1419</v>
      </c>
      <c r="C30" t="str">
        <f>VLOOKUP(A30,Sheet2!$A$6:$D$149,2,FALSE)</f>
        <v>SBQ</v>
      </c>
      <c r="D30" t="str">
        <f t="shared" si="0"/>
        <v>UPDATE TB_COMPANY_AND_DEFFERED SET FUTURE_BASE_CODE='BQ', FUTURE_YN = 'Y' WHERE STOCK_ID = 'A008770';</v>
      </c>
    </row>
    <row r="31" spans="1:4">
      <c r="A31" t="s">
        <v>727</v>
      </c>
      <c r="B31" t="s">
        <v>1420</v>
      </c>
      <c r="C31" t="str">
        <f>VLOOKUP(A31,Sheet2!$A$6:$D$149,2,FALSE)</f>
        <v>SDN</v>
      </c>
      <c r="D31" t="str">
        <f t="shared" si="0"/>
        <v>UPDATE TB_COMPANY_AND_DEFFERED SET FUTURE_BASE_CODE='DN', FUTURE_YN = 'Y' WHERE STOCK_ID = 'A039130';</v>
      </c>
    </row>
    <row r="32" spans="1:4">
      <c r="A32" t="s">
        <v>684</v>
      </c>
      <c r="B32" t="s">
        <v>1421</v>
      </c>
      <c r="C32" t="str">
        <f>VLOOKUP(A32,Sheet2!$A$6:$D$149,2,FALSE)</f>
        <v>SCC</v>
      </c>
      <c r="D32" t="str">
        <f t="shared" si="0"/>
        <v>UPDATE TB_COMPANY_AND_DEFFERED SET FUTURE_BASE_CODE='CC', FUTURE_YN = 'Y' WHERE STOCK_ID = 'A086280';</v>
      </c>
    </row>
    <row r="33" spans="1:4">
      <c r="A33" t="s">
        <v>617</v>
      </c>
      <c r="B33" t="s">
        <v>1422</v>
      </c>
      <c r="C33" t="str">
        <f>VLOOKUP(A33,Sheet2!$A$6:$D$149,2,FALSE)</f>
        <v>S20</v>
      </c>
      <c r="D33" t="str">
        <f t="shared" si="0"/>
        <v>UPDATE TB_COMPANY_AND_DEFFERED SET FUTURE_BASE_CODE='20', FUTURE_YN = 'Y' WHERE STOCK_ID = 'A012330';</v>
      </c>
    </row>
    <row r="34" spans="1:4">
      <c r="A34" t="s">
        <v>638</v>
      </c>
      <c r="B34" t="s">
        <v>1423</v>
      </c>
      <c r="C34" t="str">
        <f>VLOOKUP(A34,Sheet2!$A$6:$D$149,2,FALSE)</f>
        <v>S55</v>
      </c>
      <c r="D34" t="str">
        <f t="shared" si="0"/>
        <v>UPDATE TB_COMPANY_AND_DEFFERED SET FUTURE_BASE_CODE='55', FUTURE_YN = 'Y' WHERE STOCK_ID = 'A161390';</v>
      </c>
    </row>
    <row r="35" spans="1:4">
      <c r="A35" t="s">
        <v>676</v>
      </c>
      <c r="B35" t="s">
        <v>1424</v>
      </c>
      <c r="C35" t="str">
        <f>VLOOKUP(A35,Sheet2!$A$6:$D$149,2,FALSE)</f>
        <v>SC4</v>
      </c>
      <c r="D35" t="str">
        <f t="shared" si="0"/>
        <v>UPDATE TB_COMPANY_AND_DEFFERED SET FUTURE_BASE_CODE='C4', FUTURE_YN = 'Y' WHERE STOCK_ID = 'A002350';</v>
      </c>
    </row>
    <row r="36" spans="1:4">
      <c r="A36" t="s">
        <v>649</v>
      </c>
      <c r="B36" t="s">
        <v>1425</v>
      </c>
      <c r="C36" t="str">
        <f>VLOOKUP(A36,Sheet2!$A$6:$D$149,2,FALSE)</f>
        <v>SB9</v>
      </c>
      <c r="D36" t="str">
        <f t="shared" si="0"/>
        <v>UPDATE TB_COMPANY_AND_DEFFERED SET FUTURE_BASE_CODE='B9', FUTURE_YN = 'Y' WHERE STOCK_ID = 'A034020';</v>
      </c>
    </row>
    <row r="37" spans="1:4">
      <c r="A37" t="s">
        <v>732</v>
      </c>
      <c r="B37" t="s">
        <v>1426</v>
      </c>
      <c r="C37" t="str">
        <f>VLOOKUP(A37,Sheet2!$A$6:$D$149,2,FALSE)</f>
        <v>SDT</v>
      </c>
      <c r="D37" t="str">
        <f t="shared" si="0"/>
        <v>UPDATE TB_COMPANY_AND_DEFFERED SET FUTURE_BASE_CODE='DT', FUTURE_YN = 'Y' WHERE STOCK_ID = 'A035760';</v>
      </c>
    </row>
    <row r="38" spans="1:4">
      <c r="A38" t="s">
        <v>634</v>
      </c>
      <c r="B38" t="s">
        <v>1427</v>
      </c>
      <c r="C38" t="str">
        <f>VLOOKUP(A38,Sheet2!$A$6:$D$149,2,FALSE)</f>
        <v>S49</v>
      </c>
      <c r="D38" t="str">
        <f t="shared" si="0"/>
        <v>UPDATE TB_COMPANY_AND_DEFFERED SET FUTURE_BASE_CODE='49', FUTURE_YN = 'Y' WHERE STOCK_ID = 'A042670';</v>
      </c>
    </row>
    <row r="39" spans="1:4">
      <c r="A39" t="s">
        <v>673</v>
      </c>
      <c r="B39" t="s">
        <v>1428</v>
      </c>
      <c r="C39" t="str">
        <f>VLOOKUP(A39,Sheet2!$A$6:$D$149,2,FALSE)</f>
        <v>SC1</v>
      </c>
      <c r="D39" t="str">
        <f t="shared" si="0"/>
        <v>UPDATE TB_COMPANY_AND_DEFFERED SET FUTURE_BASE_CODE='C1', FUTURE_YN = 'Y' WHERE STOCK_ID = 'A034730';</v>
      </c>
    </row>
    <row r="40" spans="1:4">
      <c r="A40" t="s">
        <v>650</v>
      </c>
      <c r="B40" t="s">
        <v>1429</v>
      </c>
      <c r="C40" t="str">
        <f>VLOOKUP(A40,Sheet2!$A$6:$D$149,2,FALSE)</f>
        <v>SBA</v>
      </c>
      <c r="D40" t="str">
        <f t="shared" si="0"/>
        <v>UPDATE TB_COMPANY_AND_DEFFERED SET FUTURE_BASE_CODE='BA', FUTURE_YN = 'Y' WHERE STOCK_ID = 'A023530';</v>
      </c>
    </row>
    <row r="41" spans="1:4">
      <c r="A41" t="s">
        <v>635</v>
      </c>
      <c r="B41" t="s">
        <v>1430</v>
      </c>
      <c r="C41" t="str">
        <f>VLOOKUP(A41,Sheet2!$A$6:$D$149,2,FALSE)</f>
        <v>S50</v>
      </c>
      <c r="D41" t="str">
        <f t="shared" si="0"/>
        <v>UPDATE TB_COMPANY_AND_DEFFERED SET FUTURE_BASE_CODE='50', FUTURE_YN = 'Y' WHERE STOCK_ID = 'A000660';</v>
      </c>
    </row>
    <row r="42" spans="1:4">
      <c r="A42" t="s">
        <v>644</v>
      </c>
      <c r="B42" t="s">
        <v>1431</v>
      </c>
      <c r="C42" t="str">
        <f>VLOOKUP(A42,Sheet2!$A$6:$D$149,2,FALSE)</f>
        <v>SB4</v>
      </c>
      <c r="D42" t="str">
        <f t="shared" si="0"/>
        <v>UPDATE TB_COMPANY_AND_DEFFERED SET FUTURE_BASE_CODE='B4', FUTURE_YN = 'Y' WHERE STOCK_ID = 'A024110';</v>
      </c>
    </row>
    <row r="43" spans="1:4">
      <c r="A43" t="s">
        <v>1386</v>
      </c>
      <c r="B43" t="s">
        <v>1432</v>
      </c>
      <c r="C43" t="str">
        <f>VLOOKUP(A43,Sheet2!$A$6:$D$149,2,FALSE)</f>
        <v>SCN</v>
      </c>
      <c r="D43" t="str">
        <f t="shared" si="0"/>
        <v>UPDATE TB_COMPANY_AND_DEFFERED SET FUTURE_BASE_CODE='CN', FUTURE_YN = 'Y' WHERE STOCK_ID = 'A022100';</v>
      </c>
    </row>
    <row r="44" spans="1:4">
      <c r="A44" t="s">
        <v>609</v>
      </c>
      <c r="B44" t="s">
        <v>1433</v>
      </c>
      <c r="C44" t="str">
        <f>VLOOKUP(A44,Sheet2!$A$6:$D$149,2,FALSE)</f>
        <v>S12</v>
      </c>
      <c r="D44" t="str">
        <f t="shared" si="0"/>
        <v>UPDATE TB_COMPANY_AND_DEFFERED SET FUTURE_BASE_CODE='12', FUTURE_YN = 'Y' WHERE STOCK_ID = 'A017670';</v>
      </c>
    </row>
    <row r="45" spans="1:4">
      <c r="A45" t="s">
        <v>662</v>
      </c>
      <c r="B45" t="s">
        <v>1434</v>
      </c>
      <c r="C45" t="str">
        <f>VLOOKUP(A45,Sheet2!$A$6:$D$149,2,FALSE)</f>
        <v>SBP</v>
      </c>
      <c r="D45" t="str">
        <f t="shared" si="0"/>
        <v>UPDATE TB_COMPANY_AND_DEFFERED SET FUTURE_BASE_CODE='BP', FUTURE_YN = 'Y' WHERE STOCK_ID = 'A011210';</v>
      </c>
    </row>
    <row r="46" spans="1:4">
      <c r="A46" t="s">
        <v>710</v>
      </c>
      <c r="B46" t="s">
        <v>1435</v>
      </c>
      <c r="C46" t="str">
        <f>VLOOKUP(A46,Sheet2!$A$6:$D$149,2,FALSE)</f>
        <v>SD5</v>
      </c>
      <c r="D46" t="str">
        <f t="shared" si="0"/>
        <v>UPDATE TB_COMPANY_AND_DEFFERED SET FUTURE_BASE_CODE='D5', FUTURE_YN = 'Y' WHERE STOCK_ID = 'A012750';</v>
      </c>
    </row>
    <row r="47" spans="1:4">
      <c r="A47" t="s">
        <v>646</v>
      </c>
      <c r="B47" t="s">
        <v>1436</v>
      </c>
      <c r="C47" t="str">
        <f>VLOOKUP(A47,Sheet2!$A$6:$D$149,2,FALSE)</f>
        <v>SB6</v>
      </c>
      <c r="D47" t="str">
        <f t="shared" si="0"/>
        <v>UPDATE TB_COMPANY_AND_DEFFERED SET FUTURE_BASE_CODE='B6', FUTURE_YN = 'Y' WHERE STOCK_ID = 'A001680';</v>
      </c>
    </row>
    <row r="48" spans="1:4">
      <c r="A48" t="s">
        <v>682</v>
      </c>
      <c r="B48" t="s">
        <v>1437</v>
      </c>
      <c r="C48" t="str">
        <f>VLOOKUP(A48,Sheet2!$A$6:$D$149,2,FALSE)</f>
        <v>SCA</v>
      </c>
      <c r="D48" t="str">
        <f t="shared" si="0"/>
        <v>UPDATE TB_COMPANY_AND_DEFFERED SET FUTURE_BASE_CODE='CA', FUTURE_YN = 'Y' WHERE STOCK_ID = 'A088350';</v>
      </c>
    </row>
    <row r="49" spans="1:4">
      <c r="A49" t="s">
        <v>653</v>
      </c>
      <c r="B49" t="s">
        <v>1438</v>
      </c>
      <c r="C49" t="str">
        <f>VLOOKUP(A49,Sheet2!$A$6:$D$149,2,FALSE)</f>
        <v>SBD</v>
      </c>
      <c r="D49" t="str">
        <f t="shared" si="0"/>
        <v>UPDATE TB_COMPANY_AND_DEFFERED SET FUTURE_BASE_CODE='BD', FUTURE_YN = 'Y' WHERE STOCK_ID = 'A032830';</v>
      </c>
    </row>
    <row r="50" spans="1:4">
      <c r="A50" t="s">
        <v>707</v>
      </c>
      <c r="B50" t="s">
        <v>1439</v>
      </c>
      <c r="C50" t="str">
        <f>VLOOKUP(A50,Sheet2!$A$6:$D$149,2,FALSE)</f>
        <v>SD2</v>
      </c>
      <c r="D50" t="str">
        <f t="shared" si="0"/>
        <v>UPDATE TB_COMPANY_AND_DEFFERED SET FUTURE_BASE_CODE='D2', FUTURE_YN = 'Y' WHERE STOCK_ID = 'A009240';</v>
      </c>
    </row>
    <row r="51" spans="1:4">
      <c r="A51" t="s">
        <v>610</v>
      </c>
      <c r="B51" t="s">
        <v>1440</v>
      </c>
      <c r="C51" t="str">
        <f>VLOOKUP(A51,Sheet2!$A$6:$D$149,2,FALSE)</f>
        <v>S13</v>
      </c>
      <c r="D51" t="str">
        <f t="shared" si="0"/>
        <v>UPDATE TB_COMPANY_AND_DEFFERED SET FUTURE_BASE_CODE='13', FUTURE_YN = 'Y' WHERE STOCK_ID = 'A005490';</v>
      </c>
    </row>
    <row r="52" spans="1:4">
      <c r="A52" t="s">
        <v>615</v>
      </c>
      <c r="B52" t="s">
        <v>1441</v>
      </c>
      <c r="C52" t="str">
        <f>VLOOKUP(A52,Sheet2!$A$6:$D$149,2,FALSE)</f>
        <v>S18</v>
      </c>
      <c r="D52" t="str">
        <f t="shared" si="0"/>
        <v>UPDATE TB_COMPANY_AND_DEFFERED SET FUTURE_BASE_CODE='18', FUTURE_YN = 'Y' WHERE STOCK_ID = 'A055550';</v>
      </c>
    </row>
    <row r="53" spans="1:4">
      <c r="A53" t="s">
        <v>631</v>
      </c>
      <c r="B53" t="s">
        <v>1442</v>
      </c>
      <c r="C53" t="str">
        <f>VLOOKUP(A53,Sheet2!$A$6:$D$149,2,FALSE)</f>
        <v>S46</v>
      </c>
      <c r="D53" t="str">
        <f t="shared" si="0"/>
        <v>UPDATE TB_COMPANY_AND_DEFFERED SET FUTURE_BASE_CODE='46', FUTURE_YN = 'Y' WHERE STOCK_ID = 'A105560';</v>
      </c>
    </row>
    <row r="54" spans="1:4">
      <c r="A54" t="s">
        <v>655</v>
      </c>
      <c r="B54" t="s">
        <v>1443</v>
      </c>
      <c r="C54" t="str">
        <f>VLOOKUP(A54,Sheet2!$A$6:$D$149,2,FALSE)</f>
        <v>SBG</v>
      </c>
      <c r="D54" t="str">
        <f t="shared" si="0"/>
        <v>UPDATE TB_COMPANY_AND_DEFFERED SET FUTURE_BASE_CODE='BG', FUTURE_YN = 'Y' WHERE STOCK_ID = 'A029780';</v>
      </c>
    </row>
    <row r="55" spans="1:4">
      <c r="A55" t="s">
        <v>720</v>
      </c>
      <c r="B55" t="s">
        <v>1444</v>
      </c>
      <c r="C55" t="str">
        <f>VLOOKUP(A55,Sheet2!$A$6:$D$149,2,FALSE)</f>
        <v>SDF</v>
      </c>
      <c r="D55" t="str">
        <f t="shared" si="0"/>
        <v>UPDATE TB_COMPANY_AND_DEFFERED SET FUTURE_BASE_CODE='DF', FUTURE_YN = 'Y' WHERE STOCK_ID = 'A002550';</v>
      </c>
    </row>
    <row r="56" spans="1:4">
      <c r="A56" t="s">
        <v>652</v>
      </c>
      <c r="B56" t="s">
        <v>1445</v>
      </c>
      <c r="C56" t="str">
        <f>VLOOKUP(A56,Sheet2!$A$6:$D$149,2,FALSE)</f>
        <v>SBC</v>
      </c>
      <c r="D56" t="str">
        <f t="shared" si="0"/>
        <v>UPDATE TB_COMPANY_AND_DEFFERED SET FUTURE_BASE_CODE='BC', FUTURE_YN = 'Y' WHERE STOCK_ID = 'A037620';</v>
      </c>
    </row>
    <row r="57" spans="1:4">
      <c r="A57" t="s">
        <v>608</v>
      </c>
      <c r="B57" t="s">
        <v>1446</v>
      </c>
      <c r="C57" t="str">
        <f>VLOOKUP(A57,Sheet2!$A$6:$D$149,2,FALSE)</f>
        <v>S11</v>
      </c>
      <c r="D57" t="str">
        <f t="shared" si="0"/>
        <v>UPDATE TB_COMPANY_AND_DEFFERED SET FUTURE_BASE_CODE='11', FUTURE_YN = 'Y' WHERE STOCK_ID = 'A005930';</v>
      </c>
    </row>
    <row r="58" spans="1:4">
      <c r="A58" t="s">
        <v>636</v>
      </c>
      <c r="B58" t="s">
        <v>1447</v>
      </c>
      <c r="C58" t="str">
        <f>VLOOKUP(A58,Sheet2!$A$6:$D$149,2,FALSE)</f>
        <v>S51</v>
      </c>
      <c r="D58" t="str">
        <f t="shared" si="0"/>
        <v>UPDATE TB_COMPANY_AND_DEFFERED SET FUTURE_BASE_CODE='51', FUTURE_YN = 'Y' WHERE STOCK_ID = 'A006360';</v>
      </c>
    </row>
    <row r="59" spans="1:4">
      <c r="A59" t="s">
        <v>669</v>
      </c>
      <c r="B59" t="s">
        <v>1448</v>
      </c>
      <c r="C59" t="str">
        <f>VLOOKUP(A59,Sheet2!$A$6:$D$149,2,FALSE)</f>
        <v>SBX</v>
      </c>
      <c r="D59" t="str">
        <f t="shared" si="0"/>
        <v>UPDATE TB_COMPANY_AND_DEFFERED SET FUTURE_BASE_CODE='BX', FUTURE_YN = 'Y' WHERE STOCK_ID = 'A001120';</v>
      </c>
    </row>
    <row r="60" spans="1:4">
      <c r="A60" t="s">
        <v>618</v>
      </c>
      <c r="B60" t="s">
        <v>1449</v>
      </c>
      <c r="C60" t="str">
        <f>VLOOKUP(A60,Sheet2!$A$6:$D$149,2,FALSE)</f>
        <v>S22</v>
      </c>
      <c r="D60" t="str">
        <f t="shared" si="0"/>
        <v>UPDATE TB_COMPANY_AND_DEFFERED SET FUTURE_BASE_CODE='22', FUTURE_YN = 'Y' WHERE STOCK_ID = 'A006400';</v>
      </c>
    </row>
    <row r="61" spans="1:4">
      <c r="A61" t="s">
        <v>691</v>
      </c>
      <c r="B61" t="s">
        <v>1450</v>
      </c>
      <c r="C61" t="str">
        <f>VLOOKUP(A61,Sheet2!$A$6:$D$149,2,FALSE)</f>
        <v>SCK</v>
      </c>
      <c r="D61" t="str">
        <f t="shared" si="0"/>
        <v>UPDATE TB_COMPANY_AND_DEFFERED SET FUTURE_BASE_CODE='CK', FUTURE_YN = 'Y' WHERE STOCK_ID = 'A069080';</v>
      </c>
    </row>
    <row r="62" spans="1:4">
      <c r="A62" t="s">
        <v>672</v>
      </c>
      <c r="B62" t="s">
        <v>1451</v>
      </c>
      <c r="C62" t="str">
        <f>VLOOKUP(A62,Sheet2!$A$6:$D$149,2,FALSE)</f>
        <v>SC0</v>
      </c>
      <c r="D62" t="str">
        <f t="shared" si="0"/>
        <v>UPDATE TB_COMPANY_AND_DEFFERED SET FUTURE_BASE_CODE='C0', FUTURE_YN = 'Y' WHERE STOCK_ID = 'A010060';</v>
      </c>
    </row>
    <row r="63" spans="1:4">
      <c r="A63" t="s">
        <v>654</v>
      </c>
      <c r="B63" t="s">
        <v>1452</v>
      </c>
      <c r="C63" t="str">
        <f>VLOOKUP(A63,Sheet2!$A$6:$D$149,2,FALSE)</f>
        <v>SBF</v>
      </c>
      <c r="D63" t="str">
        <f t="shared" si="0"/>
        <v>UPDATE TB_COMPANY_AND_DEFFERED SET FUTURE_BASE_CODE='BF', FUTURE_YN = 'Y' WHERE STOCK_ID = 'A010140';</v>
      </c>
    </row>
    <row r="64" spans="1:4">
      <c r="A64" t="s">
        <v>687</v>
      </c>
      <c r="B64" t="s">
        <v>1453</v>
      </c>
      <c r="C64" t="str">
        <f>VLOOKUP(A64,Sheet2!$A$6:$D$149,2,FALSE)</f>
        <v>SCF</v>
      </c>
      <c r="D64" t="str">
        <f t="shared" si="0"/>
        <v>UPDATE TB_COMPANY_AND_DEFFERED SET FUTURE_BASE_CODE='CF', FUTURE_YN = 'Y' WHERE STOCK_ID = 'A035720';</v>
      </c>
    </row>
    <row r="65" spans="1:4">
      <c r="A65" t="s">
        <v>717</v>
      </c>
      <c r="B65" t="s">
        <v>1454</v>
      </c>
      <c r="C65" t="str">
        <f>VLOOKUP(A65,Sheet2!$A$6:$D$149,2,FALSE)</f>
        <v>SDC</v>
      </c>
      <c r="D65" t="str">
        <f t="shared" si="0"/>
        <v>UPDATE TB_COMPANY_AND_DEFFERED SET FUTURE_BASE_CODE='DC', FUTURE_YN = 'Y' WHERE STOCK_ID = 'A204320';</v>
      </c>
    </row>
    <row r="66" spans="1:4">
      <c r="A66" t="s">
        <v>640</v>
      </c>
      <c r="B66" t="s">
        <v>1455</v>
      </c>
      <c r="C66" t="str">
        <f>VLOOKUP(A66,Sheet2!$A$6:$D$149,2,FALSE)</f>
        <v>S57</v>
      </c>
      <c r="D66" t="str">
        <f t="shared" si="0"/>
        <v>UPDATE TB_COMPANY_AND_DEFFERED SET FUTURE_BASE_CODE='57', FUTURE_YN = 'Y' WHERE STOCK_ID = 'A003490';</v>
      </c>
    </row>
    <row r="67" spans="1:4">
      <c r="A67" t="s">
        <v>664</v>
      </c>
      <c r="B67" t="s">
        <v>1456</v>
      </c>
      <c r="C67" t="str">
        <f>VLOOKUP(A67,Sheet2!$A$6:$D$149,2,FALSE)</f>
        <v>SBR</v>
      </c>
      <c r="D67" t="str">
        <f t="shared" ref="D67:D126" si="1">"UPDATE TB_COMPANY_AND_DEFFERED SET FUTURE_BASE_CODE='" &amp; RIGHT(C67,2) &amp; "', FUTURE_YN = 'Y' WHERE STOCK_ID = '" &amp; B67 &amp; "';"</f>
        <v>UPDATE TB_COMPANY_AND_DEFFERED SET FUTURE_BASE_CODE='BR', FUTURE_YN = 'Y' WHERE STOCK_ID = 'A000030';</v>
      </c>
    </row>
    <row r="68" spans="1:4">
      <c r="A68" t="s">
        <v>612</v>
      </c>
      <c r="B68" t="s">
        <v>1457</v>
      </c>
      <c r="C68" t="str">
        <f>VLOOKUP(A68,Sheet2!$A$6:$D$149,2,FALSE)</f>
        <v>S15</v>
      </c>
      <c r="D68" t="str">
        <f t="shared" si="1"/>
        <v>UPDATE TB_COMPANY_AND_DEFFERED SET FUTURE_BASE_CODE='15', FUTURE_YN = 'Y' WHERE STOCK_ID = 'A015760';</v>
      </c>
    </row>
    <row r="69" spans="1:4">
      <c r="A69" t="s">
        <v>715</v>
      </c>
      <c r="B69" t="s">
        <v>1458</v>
      </c>
      <c r="C69" t="str">
        <f>VLOOKUP(A69,Sheet2!$A$6:$D$149,2,FALSE)</f>
        <v>SDA</v>
      </c>
      <c r="D69" t="str">
        <f t="shared" si="1"/>
        <v>UPDATE TB_COMPANY_AND_DEFFERED SET FUTURE_BASE_CODE='DA', FUTURE_YN = 'Y' WHERE STOCK_ID = 'A004370';</v>
      </c>
    </row>
    <row r="70" spans="1:4">
      <c r="A70" t="s">
        <v>645</v>
      </c>
      <c r="B70" t="s">
        <v>1459</v>
      </c>
      <c r="C70" t="str">
        <f>VLOOKUP(A70,Sheet2!$A$6:$D$149,2,FALSE)</f>
        <v>SB5</v>
      </c>
      <c r="D70" t="str">
        <f t="shared" si="1"/>
        <v>UPDATE TB_COMPANY_AND_DEFFERED SET FUTURE_BASE_CODE='B5', FUTURE_YN = 'Y' WHERE STOCK_ID = 'A000210';</v>
      </c>
    </row>
    <row r="71" spans="1:4">
      <c r="A71" t="s">
        <v>629</v>
      </c>
      <c r="B71" t="s">
        <v>1460</v>
      </c>
      <c r="C71" t="str">
        <f>VLOOKUP(A71,Sheet2!$A$6:$D$149,2,FALSE)</f>
        <v>S42</v>
      </c>
      <c r="D71" t="str">
        <f t="shared" si="1"/>
        <v>UPDATE TB_COMPANY_AND_DEFFERED SET FUTURE_BASE_CODE='42', FUTURE_YN = 'Y' WHERE STOCK_ID = 'A001040';</v>
      </c>
    </row>
    <row r="72" spans="1:4">
      <c r="A72" t="s">
        <v>725</v>
      </c>
      <c r="B72" t="s">
        <v>1461</v>
      </c>
      <c r="C72" t="str">
        <f>VLOOKUP(A72,Sheet2!$A$6:$D$149,2,FALSE)</f>
        <v>SDL</v>
      </c>
      <c r="D72" t="str">
        <f t="shared" si="1"/>
        <v>UPDATE TB_COMPANY_AND_DEFFERED SET FUTURE_BASE_CODE='DL', FUTURE_YN = 'Y' WHERE STOCK_ID = 'A108670';</v>
      </c>
    </row>
    <row r="73" spans="1:4">
      <c r="A73" t="s">
        <v>661</v>
      </c>
      <c r="B73" t="s">
        <v>1462</v>
      </c>
      <c r="C73" t="str">
        <f>VLOOKUP(A73,Sheet2!$A$6:$D$149,2,FALSE)</f>
        <v>SBN</v>
      </c>
      <c r="D73" t="str">
        <f t="shared" si="1"/>
        <v>UPDATE TB_COMPANY_AND_DEFFERED SET FUTURE_BASE_CODE='BN', FUTURE_YN = 'Y' WHERE STOCK_ID = 'A000720';</v>
      </c>
    </row>
    <row r="74" spans="1:4">
      <c r="A74" t="s">
        <v>626</v>
      </c>
      <c r="B74" t="s">
        <v>1463</v>
      </c>
      <c r="C74" t="str">
        <f>VLOOKUP(A74,Sheet2!$A$6:$D$149,2,FALSE)</f>
        <v>S39</v>
      </c>
      <c r="D74" t="str">
        <f t="shared" si="1"/>
        <v>UPDATE TB_COMPANY_AND_DEFFERED SET FUTURE_BASE_CODE='39', FUTURE_YN = 'Y' WHERE STOCK_ID = 'A009540';</v>
      </c>
    </row>
    <row r="75" spans="1:4">
      <c r="A75" t="s">
        <v>613</v>
      </c>
      <c r="B75" t="s">
        <v>1464</v>
      </c>
      <c r="C75" t="str">
        <f>VLOOKUP(A75,Sheet2!$A$6:$D$149,2,FALSE)</f>
        <v>S16</v>
      </c>
      <c r="D75" t="str">
        <f t="shared" si="1"/>
        <v>UPDATE TB_COMPANY_AND_DEFFERED SET FUTURE_BASE_CODE='16', FUTURE_YN = 'Y' WHERE STOCK_ID = 'A005380';</v>
      </c>
    </row>
    <row r="76" spans="1:4">
      <c r="A76" t="s">
        <v>624</v>
      </c>
      <c r="B76" t="s">
        <v>1465</v>
      </c>
      <c r="C76" t="str">
        <f>VLOOKUP(A76,Sheet2!$A$6:$D$149,2,FALSE)</f>
        <v>S35</v>
      </c>
      <c r="D76" t="str">
        <f t="shared" si="1"/>
        <v>UPDATE TB_COMPANY_AND_DEFFERED SET FUTURE_BASE_CODE='35', FUTURE_YN = 'Y' WHERE STOCK_ID = 'A078930';</v>
      </c>
    </row>
    <row r="77" spans="1:4">
      <c r="A77" t="s">
        <v>670</v>
      </c>
      <c r="B77" t="s">
        <v>1466</v>
      </c>
      <c r="C77" t="str">
        <f>VLOOKUP(A77,Sheet2!$A$6:$D$149,2,FALSE)</f>
        <v>SBY</v>
      </c>
      <c r="D77" t="str">
        <f t="shared" si="1"/>
        <v>UPDATE TB_COMPANY_AND_DEFFERED SET FUTURE_BASE_CODE='BY', FUTURE_YN = 'Y' WHERE STOCK_ID = 'A011070';</v>
      </c>
    </row>
    <row r="78" spans="1:4">
      <c r="A78" t="s">
        <v>1521</v>
      </c>
      <c r="B78" t="s">
        <v>1467</v>
      </c>
      <c r="C78" t="str">
        <f>VLOOKUP(A78,Sheet2!$A$6:$D$149,2,FALSE)</f>
        <v>SCQ</v>
      </c>
      <c r="D78" t="str">
        <f t="shared" si="1"/>
        <v>UPDATE TB_COMPANY_AND_DEFFERED SET FUTURE_BASE_CODE='CQ', FUTURE_YN = 'Y' WHERE STOCK_ID = 'A122870';</v>
      </c>
    </row>
    <row r="79" spans="1:4">
      <c r="A79" t="s">
        <v>679</v>
      </c>
      <c r="B79" t="s">
        <v>1468</v>
      </c>
      <c r="C79" t="str">
        <f>VLOOKUP(A79,Sheet2!$A$6:$D$149,2,FALSE)</f>
        <v>SC7</v>
      </c>
      <c r="D79" t="str">
        <f t="shared" si="1"/>
        <v>UPDATE TB_COMPANY_AND_DEFFERED SET FUTURE_BASE_CODE='C7', FUTURE_YN = 'Y' WHERE STOCK_ID = 'A030000';</v>
      </c>
    </row>
    <row r="80" spans="1:4">
      <c r="A80" t="s">
        <v>1383</v>
      </c>
      <c r="B80" t="s">
        <v>1469</v>
      </c>
      <c r="C80" t="str">
        <f>VLOOKUP(A80,Sheet2!$A$6:$D$149,2,FALSE)</f>
        <v>SCH</v>
      </c>
      <c r="D80" t="str">
        <f t="shared" si="1"/>
        <v>UPDATE TB_COMPANY_AND_DEFFERED SET FUTURE_BASE_CODE='CH', FUTURE_YN = 'Y' WHERE STOCK_ID = 'A130960';</v>
      </c>
    </row>
    <row r="81" spans="1:4">
      <c r="A81" t="s">
        <v>688</v>
      </c>
      <c r="B81" t="s">
        <v>1470</v>
      </c>
      <c r="C81" t="str">
        <f>VLOOKUP(A81,Sheet2!$A$6:$D$149,2,FALSE)</f>
        <v>SCG</v>
      </c>
      <c r="D81" t="str">
        <f t="shared" si="1"/>
        <v>UPDATE TB_COMPANY_AND_DEFFERED SET FUTURE_BASE_CODE='CG', FUTURE_YN = 'Y' WHERE STOCK_ID = 'A034230';</v>
      </c>
    </row>
    <row r="82" spans="1:4">
      <c r="A82" t="s">
        <v>651</v>
      </c>
      <c r="B82" t="s">
        <v>1471</v>
      </c>
      <c r="C82" t="str">
        <f>VLOOKUP(A82,Sheet2!$A$6:$D$149,2,FALSE)</f>
        <v>SBB</v>
      </c>
      <c r="D82" t="str">
        <f t="shared" si="1"/>
        <v>UPDATE TB_COMPANY_AND_DEFFERED SET FUTURE_BASE_CODE='BB', FUTURE_YN = 'Y' WHERE STOCK_ID = 'A011170';</v>
      </c>
    </row>
    <row r="83" spans="1:4">
      <c r="A83" t="s">
        <v>611</v>
      </c>
      <c r="B83" t="s">
        <v>1472</v>
      </c>
      <c r="C83" t="str">
        <f>VLOOKUP(A83,Sheet2!$A$6:$D$149,2,FALSE)</f>
        <v>S14</v>
      </c>
      <c r="D83" t="str">
        <f t="shared" si="1"/>
        <v>UPDATE TB_COMPANY_AND_DEFFERED SET FUTURE_BASE_CODE='14', FUTURE_YN = 'Y' WHERE STOCK_ID = 'A030200';</v>
      </c>
    </row>
    <row r="84" spans="1:4">
      <c r="A84" t="s">
        <v>722</v>
      </c>
      <c r="B84" t="s">
        <v>1473</v>
      </c>
      <c r="C84" t="str">
        <f>VLOOKUP(A84,Sheet2!$A$6:$D$149,2,FALSE)</f>
        <v>SDH</v>
      </c>
      <c r="D84" t="str">
        <f t="shared" si="1"/>
        <v>UPDATE TB_COMPANY_AND_DEFFERED SET FUTURE_BASE_CODE='DH', FUTURE_YN = 'Y' WHERE STOCK_ID = 'A008560';</v>
      </c>
    </row>
    <row r="85" spans="1:4">
      <c r="A85" t="s">
        <v>731</v>
      </c>
      <c r="B85" t="s">
        <v>1474</v>
      </c>
      <c r="C85" t="str">
        <f>VLOOKUP(A85,Sheet2!$A$6:$D$149,2,FALSE)</f>
        <v>SDS</v>
      </c>
      <c r="D85" t="str">
        <f t="shared" si="1"/>
        <v>UPDATE TB_COMPANY_AND_DEFFERED SET FUTURE_BASE_CODE='DS', FUTURE_YN = 'Y' WHERE STOCK_ID = 'A036490';</v>
      </c>
    </row>
    <row r="86" spans="1:4">
      <c r="A86" t="s">
        <v>671</v>
      </c>
      <c r="B86" t="s">
        <v>1475</v>
      </c>
      <c r="C86" t="str">
        <f>VLOOKUP(A86,Sheet2!$A$6:$D$149,2,FALSE)</f>
        <v>SBZ</v>
      </c>
      <c r="D86" t="str">
        <f t="shared" si="1"/>
        <v>UPDATE TB_COMPANY_AND_DEFFERED SET FUTURE_BASE_CODE='BZ', FUTURE_YN = 'Y' WHERE STOCK_ID = 'A005940';</v>
      </c>
    </row>
    <row r="87" spans="1:4">
      <c r="A87" t="s">
        <v>726</v>
      </c>
      <c r="B87" t="s">
        <v>1476</v>
      </c>
      <c r="C87" t="str">
        <f>VLOOKUP(A87,Sheet2!$A$6:$D$149,2,FALSE)</f>
        <v>SDM</v>
      </c>
      <c r="D87" t="str">
        <f t="shared" si="1"/>
        <v>UPDATE TB_COMPANY_AND_DEFFERED SET FUTURE_BASE_CODE='DM', FUTURE_YN = 'Y' WHERE STOCK_ID = 'A023590';</v>
      </c>
    </row>
    <row r="88" spans="1:4">
      <c r="A88" t="s">
        <v>647</v>
      </c>
      <c r="B88" t="s">
        <v>1477</v>
      </c>
      <c r="C88" t="str">
        <f>VLOOKUP(A88,Sheet2!$A$6:$D$149,2,FALSE)</f>
        <v>SB7</v>
      </c>
      <c r="D88" t="str">
        <f t="shared" si="1"/>
        <v>UPDATE TB_COMPANY_AND_DEFFERED SET FUTURE_BASE_CODE='B7', FUTURE_YN = 'Y' WHERE STOCK_ID = 'A047050';</v>
      </c>
    </row>
    <row r="89" spans="1:4">
      <c r="A89" t="s">
        <v>723</v>
      </c>
      <c r="B89" t="s">
        <v>1478</v>
      </c>
      <c r="C89" t="str">
        <f>VLOOKUP(A89,Sheet2!$A$6:$D$149,2,FALSE)</f>
        <v>SDJ</v>
      </c>
      <c r="D89" t="str">
        <f t="shared" si="1"/>
        <v>UPDATE TB_COMPANY_AND_DEFFERED SET FUTURE_BASE_CODE='DJ', FUTURE_YN = 'Y' WHERE STOCK_ID = 'A006650';</v>
      </c>
    </row>
    <row r="90" spans="1:4">
      <c r="A90" t="s">
        <v>614</v>
      </c>
      <c r="B90" t="s">
        <v>1479</v>
      </c>
      <c r="C90" t="str">
        <f>VLOOKUP(A90,Sheet2!$A$6:$D$149,2,FALSE)</f>
        <v>S17</v>
      </c>
      <c r="D90" t="str">
        <f t="shared" si="1"/>
        <v>UPDATE TB_COMPANY_AND_DEFFERED SET FUTURE_BASE_CODE='17', FUTURE_YN = 'Y' WHERE STOCK_ID = 'A016360';</v>
      </c>
    </row>
    <row r="91" spans="1:4">
      <c r="A91" t="s">
        <v>713</v>
      </c>
      <c r="B91" t="s">
        <v>1480</v>
      </c>
      <c r="C91" t="str">
        <f>VLOOKUP(A91,Sheet2!$A$6:$D$149,2,FALSE)</f>
        <v>SD8</v>
      </c>
      <c r="D91" t="str">
        <f t="shared" si="1"/>
        <v>UPDATE TB_COMPANY_AND_DEFFERED SET FUTURE_BASE_CODE='D8', FUTURE_YN = 'Y' WHERE STOCK_ID = 'A069960';</v>
      </c>
    </row>
    <row r="92" spans="1:4">
      <c r="A92" t="s">
        <v>692</v>
      </c>
      <c r="B92" t="s">
        <v>1481</v>
      </c>
      <c r="C92" t="str">
        <f>VLOOKUP(A92,Sheet2!$A$6:$D$149,2,FALSE)</f>
        <v>SCL</v>
      </c>
      <c r="D92" t="str">
        <f t="shared" si="1"/>
        <v>UPDATE TB_COMPANY_AND_DEFFERED SET FUTURE_BASE_CODE='CL', FUTURE_YN = 'Y' WHERE STOCK_ID = 'A096530';</v>
      </c>
    </row>
    <row r="93" spans="1:4">
      <c r="A93" t="s">
        <v>680</v>
      </c>
      <c r="B93" t="s">
        <v>1482</v>
      </c>
      <c r="C93" t="str">
        <f>VLOOKUP(A93,Sheet2!$A$6:$D$149,2,FALSE)</f>
        <v>SC8</v>
      </c>
      <c r="D93" t="str">
        <f t="shared" si="1"/>
        <v>UPDATE TB_COMPANY_AND_DEFFERED SET FUTURE_BASE_CODE='C8', FUTURE_YN = 'Y' WHERE STOCK_ID = 'A028260';</v>
      </c>
    </row>
    <row r="94" spans="1:4">
      <c r="A94" t="s">
        <v>708</v>
      </c>
      <c r="B94" t="s">
        <v>1483</v>
      </c>
      <c r="C94" t="str">
        <f>VLOOKUP(A94,Sheet2!$A$6:$D$149,2,FALSE)</f>
        <v>SD3</v>
      </c>
      <c r="D94" t="str">
        <f t="shared" si="1"/>
        <v>UPDATE TB_COMPANY_AND_DEFFERED SET FUTURE_BASE_CODE='D3', FUTURE_YN = 'Y' WHERE STOCK_ID = 'A002380';</v>
      </c>
    </row>
    <row r="95" spans="1:4">
      <c r="A95" t="s">
        <v>623</v>
      </c>
      <c r="B95" t="s">
        <v>1484</v>
      </c>
      <c r="C95" t="str">
        <f>VLOOKUP(A95,Sheet2!$A$6:$D$149,2,FALSE)</f>
        <v>S34</v>
      </c>
      <c r="D95" t="str">
        <f t="shared" si="1"/>
        <v>UPDATE TB_COMPANY_AND_DEFFERED SET FUTURE_BASE_CODE='34', FUTURE_YN = 'Y' WHERE STOCK_ID = 'A003550';</v>
      </c>
    </row>
    <row r="96" spans="1:4">
      <c r="A96" t="s">
        <v>719</v>
      </c>
      <c r="B96" t="s">
        <v>1485</v>
      </c>
      <c r="C96" t="str">
        <f>VLOOKUP(A96,Sheet2!$A$6:$D$149,2,FALSE)</f>
        <v>SDE</v>
      </c>
      <c r="D96" t="str">
        <f t="shared" si="1"/>
        <v>UPDATE TB_COMPANY_AND_DEFFERED SET FUTURE_BASE_CODE='DE', FUTURE_YN = 'Y' WHERE STOCK_ID = 'A161890';</v>
      </c>
    </row>
    <row r="97" spans="1:4">
      <c r="A97" t="s">
        <v>702</v>
      </c>
      <c r="B97" t="s">
        <v>1486</v>
      </c>
      <c r="C97" t="str">
        <f>VLOOKUP(A97,Sheet2!$A$6:$D$149,2,FALSE)</f>
        <v>SCX</v>
      </c>
      <c r="D97" t="str">
        <f t="shared" si="1"/>
        <v>UPDATE TB_COMPANY_AND_DEFFERED SET FUTURE_BASE_CODE='CX', FUTURE_YN = 'Y' WHERE STOCK_ID = 'A128940';</v>
      </c>
    </row>
    <row r="98" spans="1:4">
      <c r="A98" t="s">
        <v>630</v>
      </c>
      <c r="B98" t="s">
        <v>1487</v>
      </c>
      <c r="C98" t="str">
        <f>VLOOKUP(A98,Sheet2!$A$6:$D$149,2,FALSE)</f>
        <v>S45</v>
      </c>
      <c r="D98" t="str">
        <f t="shared" si="1"/>
        <v>UPDATE TB_COMPANY_AND_DEFFERED SET FUTURE_BASE_CODE='45', FUTURE_YN = 'Y' WHERE STOCK_ID = 'A034220';</v>
      </c>
    </row>
    <row r="99" spans="1:4">
      <c r="A99" t="s">
        <v>703</v>
      </c>
      <c r="B99" t="s">
        <v>1488</v>
      </c>
      <c r="C99" t="str">
        <f>VLOOKUP(A99,Sheet2!$A$6:$D$149,2,FALSE)</f>
        <v>SCY</v>
      </c>
      <c r="D99" t="str">
        <f t="shared" si="1"/>
        <v>UPDATE TB_COMPANY_AND_DEFFERED SET FUTURE_BASE_CODE='CY', FUTURE_YN = 'Y' WHERE STOCK_ID = 'A018880';</v>
      </c>
    </row>
    <row r="100" spans="1:4">
      <c r="A100" t="s">
        <v>711</v>
      </c>
      <c r="B100" t="s">
        <v>1489</v>
      </c>
      <c r="C100" t="str">
        <f>VLOOKUP(A100,Sheet2!$A$6:$D$149,2,FALSE)</f>
        <v>SD6</v>
      </c>
      <c r="D100" t="str">
        <f t="shared" si="1"/>
        <v>UPDATE TB_COMPANY_AND_DEFFERED SET FUTURE_BASE_CODE='D6', FUTURE_YN = 'Y' WHERE STOCK_ID = 'A000100';</v>
      </c>
    </row>
    <row r="101" spans="1:4">
      <c r="A101" t="s">
        <v>697</v>
      </c>
      <c r="B101" t="s">
        <v>1490</v>
      </c>
      <c r="C101" t="str">
        <f>VLOOKUP(A101,Sheet2!$A$6:$D$149,2,FALSE)</f>
        <v>SCR</v>
      </c>
      <c r="D101" t="str">
        <f t="shared" si="1"/>
        <v>UPDATE TB_COMPANY_AND_DEFFERED SET FUTURE_BASE_CODE='CR', FUTURE_YN = 'Y' WHERE STOCK_ID = 'A051900';</v>
      </c>
    </row>
    <row r="102" spans="1:4">
      <c r="A102" t="s">
        <v>632</v>
      </c>
      <c r="B102" t="s">
        <v>1491</v>
      </c>
      <c r="C102" t="str">
        <f>VLOOKUP(A102,Sheet2!$A$6:$D$149,2,FALSE)</f>
        <v>S47</v>
      </c>
      <c r="D102" t="str">
        <f t="shared" si="1"/>
        <v>UPDATE TB_COMPANY_AND_DEFFERED SET FUTURE_BASE_CODE='47', FUTURE_YN = 'Y' WHERE STOCK_ID = 'A051910';</v>
      </c>
    </row>
    <row r="103" spans="1:4">
      <c r="A103" t="s">
        <v>705</v>
      </c>
      <c r="B103" t="s">
        <v>1492</v>
      </c>
      <c r="C103" t="str">
        <f>VLOOKUP(A103,Sheet2!$A$6:$D$149,2,FALSE)</f>
        <v>SD0</v>
      </c>
      <c r="D103" t="str">
        <f t="shared" si="1"/>
        <v>UPDATE TB_COMPANY_AND_DEFFERED SET FUTURE_BASE_CODE='D0', FUTURE_YN = 'Y' WHERE STOCK_ID = 'A005830';</v>
      </c>
    </row>
    <row r="104" spans="1:4">
      <c r="A104" t="s">
        <v>660</v>
      </c>
      <c r="B104" t="s">
        <v>1493</v>
      </c>
      <c r="C104" t="str">
        <f>VLOOKUP(A104,Sheet2!$A$6:$D$149,2,FALSE)</f>
        <v>SBM</v>
      </c>
      <c r="D104" t="str">
        <f t="shared" si="1"/>
        <v>UPDATE TB_COMPANY_AND_DEFFERED SET FUTURE_BASE_CODE='BM', FUTURE_YN = 'Y' WHERE STOCK_ID = 'A047810';</v>
      </c>
    </row>
    <row r="105" spans="1:4">
      <c r="A105" t="s">
        <v>648</v>
      </c>
      <c r="B105" t="s">
        <v>1494</v>
      </c>
      <c r="C105" t="str">
        <f>VLOOKUP(A105,Sheet2!$A$6:$D$149,2,FALSE)</f>
        <v>SB8</v>
      </c>
      <c r="D105" t="str">
        <f t="shared" si="1"/>
        <v>UPDATE TB_COMPANY_AND_DEFFERED SET FUTURE_BASE_CODE='B8', FUTURE_YN = 'Y' WHERE STOCK_ID = 'A042660';</v>
      </c>
    </row>
    <row r="106" spans="1:4">
      <c r="A106" t="s">
        <v>729</v>
      </c>
      <c r="B106" t="s">
        <v>1495</v>
      </c>
      <c r="C106" t="str">
        <f>VLOOKUP(A106,Sheet2!$A$6:$D$149,2,FALSE)</f>
        <v>SDQ</v>
      </c>
      <c r="D106" t="str">
        <f t="shared" si="1"/>
        <v>UPDATE TB_COMPANY_AND_DEFFERED SET FUTURE_BASE_CODE='DQ', FUTURE_YN = 'Y' WHERE STOCK_ID = 'A016170';</v>
      </c>
    </row>
    <row r="107" spans="1:4">
      <c r="A107" t="s">
        <v>658</v>
      </c>
      <c r="B107" t="s">
        <v>1496</v>
      </c>
      <c r="C107" t="str">
        <f>VLOOKUP(A107,Sheet2!$A$6:$D$149,2,FALSE)</f>
        <v>SBK</v>
      </c>
      <c r="D107" t="str">
        <f t="shared" si="1"/>
        <v>UPDATE TB_COMPANY_AND_DEFFERED SET FUTURE_BASE_CODE='BK', FUTURE_YN = 'Y' WHERE STOCK_ID = 'A000080';</v>
      </c>
    </row>
    <row r="108" spans="1:4">
      <c r="A108" t="s">
        <v>724</v>
      </c>
      <c r="B108" t="s">
        <v>1497</v>
      </c>
      <c r="C108" t="str">
        <f>VLOOKUP(A108,Sheet2!$A$6:$D$149,2,FALSE)</f>
        <v>SDK</v>
      </c>
      <c r="D108" t="str">
        <f t="shared" si="1"/>
        <v>UPDATE TB_COMPANY_AND_DEFFERED SET FUTURE_BASE_CODE='DK', FUTURE_YN = 'Y' WHERE STOCK_ID = 'A192820';</v>
      </c>
    </row>
    <row r="109" spans="1:4">
      <c r="A109" t="s">
        <v>698</v>
      </c>
      <c r="B109" t="s">
        <v>1498</v>
      </c>
      <c r="C109" t="str">
        <f>VLOOKUP(A109,Sheet2!$A$6:$D$149,2,FALSE)</f>
        <v>SCS</v>
      </c>
      <c r="D109" t="str">
        <f t="shared" si="1"/>
        <v>UPDATE TB_COMPANY_AND_DEFFERED SET FUTURE_BASE_CODE='CS', FUTURE_YN = 'Y' WHERE STOCK_ID = 'A002790';</v>
      </c>
    </row>
    <row r="110" spans="1:4">
      <c r="A110" t="s">
        <v>641</v>
      </c>
      <c r="B110" t="s">
        <v>1499</v>
      </c>
      <c r="C110" t="str">
        <f>VLOOKUP(A110,Sheet2!$A$6:$D$149,2,FALSE)</f>
        <v>SB0</v>
      </c>
      <c r="D110" t="str">
        <f t="shared" si="1"/>
        <v>UPDATE TB_COMPANY_AND_DEFFERED SET FUTURE_BASE_CODE='B0', FUTURE_YN = 'Y' WHERE STOCK_ID = 'A032640';</v>
      </c>
    </row>
    <row r="111" spans="1:4">
      <c r="A111" t="s">
        <v>620</v>
      </c>
      <c r="B111" t="s">
        <v>1500</v>
      </c>
      <c r="C111" t="str">
        <f>VLOOKUP(A111,Sheet2!$A$6:$D$149,2,FALSE)</f>
        <v>S24</v>
      </c>
      <c r="D111" t="str">
        <f t="shared" si="1"/>
        <v>UPDATE TB_COMPANY_AND_DEFFERED SET FUTURE_BASE_CODE='24', FUTURE_YN = 'Y' WHERE STOCK_ID = 'A066570';</v>
      </c>
    </row>
    <row r="112" spans="1:4">
      <c r="A112" t="s">
        <v>665</v>
      </c>
      <c r="B112" t="s">
        <v>1501</v>
      </c>
      <c r="C112" t="str">
        <f>VLOOKUP(A112,Sheet2!$A$6:$D$149,2,FALSE)</f>
        <v>SBS</v>
      </c>
      <c r="D112" t="str">
        <f t="shared" si="1"/>
        <v>UPDATE TB_COMPANY_AND_DEFFERED SET FUTURE_BASE_CODE='BS', FUTURE_YN = 'Y' WHERE STOCK_ID = 'A035250';</v>
      </c>
    </row>
    <row r="113" spans="1:4">
      <c r="A113" t="s">
        <v>678</v>
      </c>
      <c r="B113" t="s">
        <v>1502</v>
      </c>
      <c r="C113" t="str">
        <f>VLOOKUP(A113,Sheet2!$A$6:$D$149,2,FALSE)</f>
        <v>SC6</v>
      </c>
      <c r="D113" t="str">
        <f t="shared" si="1"/>
        <v>UPDATE TB_COMPANY_AND_DEFFERED SET FUTURE_BASE_CODE='C6', FUTURE_YN = 'Y' WHERE STOCK_ID = 'A090430';</v>
      </c>
    </row>
    <row r="114" spans="1:4">
      <c r="A114" t="s">
        <v>627</v>
      </c>
      <c r="B114" t="s">
        <v>1503</v>
      </c>
      <c r="C114" t="str">
        <f>VLOOKUP(A114,Sheet2!$A$6:$D$149,2,FALSE)</f>
        <v>S40</v>
      </c>
      <c r="D114" t="str">
        <f t="shared" si="1"/>
        <v>UPDATE TB_COMPANY_AND_DEFFERED SET FUTURE_BASE_CODE='40', FUTURE_YN = 'Y' WHERE STOCK_ID = 'A086790';</v>
      </c>
    </row>
    <row r="115" spans="1:4">
      <c r="A115" t="s">
        <v>718</v>
      </c>
      <c r="B115" t="s">
        <v>1504</v>
      </c>
      <c r="C115" t="str">
        <f>VLOOKUP(A115,Sheet2!$A$6:$D$149,2,FALSE)</f>
        <v>SDD</v>
      </c>
      <c r="D115" t="str">
        <f t="shared" si="1"/>
        <v>UPDATE TB_COMPANY_AND_DEFFERED SET FUTURE_BASE_CODE='DD', FUTURE_YN = 'Y' WHERE STOCK_ID = 'A004170';</v>
      </c>
    </row>
    <row r="116" spans="1:4">
      <c r="A116" t="s">
        <v>699</v>
      </c>
      <c r="B116" t="s">
        <v>1505</v>
      </c>
      <c r="C116" t="str">
        <f>VLOOKUP(A116,Sheet2!$A$6:$D$149,2,FALSE)</f>
        <v>SCT</v>
      </c>
      <c r="D116" t="str">
        <f t="shared" si="1"/>
        <v>UPDATE TB_COMPANY_AND_DEFFERED SET FUTURE_BASE_CODE='CT', FUTURE_YN = 'Y' WHERE STOCK_ID = 'A000810';</v>
      </c>
    </row>
    <row r="117" spans="1:4">
      <c r="A117" t="s">
        <v>616</v>
      </c>
      <c r="B117" t="s">
        <v>1506</v>
      </c>
      <c r="C117" t="str">
        <f>VLOOKUP(A117,Sheet2!$A$6:$D$149,2,FALSE)</f>
        <v>S19</v>
      </c>
      <c r="D117" t="str">
        <f t="shared" si="1"/>
        <v>UPDATE TB_COMPANY_AND_DEFFERED SET FUTURE_BASE_CODE='19', FUTURE_YN = 'Y' WHERE STOCK_ID = 'A000270';</v>
      </c>
    </row>
    <row r="118" spans="1:4">
      <c r="A118" t="s">
        <v>667</v>
      </c>
      <c r="B118" t="s">
        <v>1507</v>
      </c>
      <c r="C118" t="str">
        <f>VLOOKUP(A118,Sheet2!$A$6:$D$149,2,FALSE)</f>
        <v>SBV</v>
      </c>
      <c r="D118" t="str">
        <f t="shared" si="1"/>
        <v>UPDATE TB_COMPANY_AND_DEFFERED SET FUTURE_BASE_CODE='BV', FUTURE_YN = 'Y' WHERE STOCK_ID = 'A139130';</v>
      </c>
    </row>
    <row r="119" spans="1:4">
      <c r="A119" t="s">
        <v>639</v>
      </c>
      <c r="B119" t="s">
        <v>1508</v>
      </c>
      <c r="C119" t="str">
        <f>VLOOKUP(A119,Sheet2!$A$6:$D$149,2,FALSE)</f>
        <v>S56</v>
      </c>
      <c r="D119" t="str">
        <f t="shared" si="1"/>
        <v>UPDATE TB_COMPANY_AND_DEFFERED SET FUTURE_BASE_CODE='56', FUTURE_YN = 'Y' WHERE STOCK_ID = 'A035420';</v>
      </c>
    </row>
    <row r="120" spans="1:4">
      <c r="A120" t="s">
        <v>686</v>
      </c>
      <c r="B120" t="s">
        <v>1509</v>
      </c>
      <c r="C120" t="str">
        <f>VLOOKUP(A120,Sheet2!$A$6:$D$149,2,FALSE)</f>
        <v>SCE</v>
      </c>
      <c r="D120" t="str">
        <f t="shared" si="1"/>
        <v>UPDATE TB_COMPANY_AND_DEFFERED SET FUTURE_BASE_CODE='CE', FUTURE_YN = 'Y' WHERE STOCK_ID = 'A001450';</v>
      </c>
    </row>
    <row r="121" spans="1:4">
      <c r="A121" t="s">
        <v>690</v>
      </c>
      <c r="B121" t="s">
        <v>1510</v>
      </c>
      <c r="C121" t="str">
        <f>VLOOKUP(A121,Sheet2!$A$6:$D$149,2,FALSE)</f>
        <v>SCJ</v>
      </c>
      <c r="D121" t="str">
        <f t="shared" si="1"/>
        <v>UPDATE TB_COMPANY_AND_DEFFERED SET FUTURE_BASE_CODE='CJ', FUTURE_YN = 'Y' WHERE STOCK_ID = 'A046890';</v>
      </c>
    </row>
    <row r="122" spans="1:4">
      <c r="A122" t="s">
        <v>657</v>
      </c>
      <c r="B122" t="s">
        <v>1511</v>
      </c>
      <c r="C122" t="str">
        <f>VLOOKUP(A122,Sheet2!$A$6:$D$149,2,FALSE)</f>
        <v>SBJ</v>
      </c>
      <c r="D122" t="str">
        <f t="shared" si="1"/>
        <v>UPDATE TB_COMPANY_AND_DEFFERED SET FUTURE_BASE_CODE='BJ', FUTURE_YN = 'Y' WHERE STOCK_ID = 'A036570';</v>
      </c>
    </row>
    <row r="123" spans="1:4">
      <c r="A123" t="s">
        <v>628</v>
      </c>
      <c r="B123" t="s">
        <v>1512</v>
      </c>
      <c r="C123" t="str">
        <f>VLOOKUP(A123,Sheet2!$A$6:$D$149,2,FALSE)</f>
        <v>S41</v>
      </c>
      <c r="D123" t="str">
        <f t="shared" si="1"/>
        <v>UPDATE TB_COMPANY_AND_DEFFERED SET FUTURE_BASE_CODE='41', FUTURE_YN = 'Y' WHERE STOCK_ID = 'A096770';</v>
      </c>
    </row>
    <row r="124" spans="1:4">
      <c r="A124" t="s">
        <v>683</v>
      </c>
      <c r="B124" t="s">
        <v>1513</v>
      </c>
      <c r="C124" t="str">
        <f>VLOOKUP(A124,Sheet2!$A$6:$D$149,2,FALSE)</f>
        <v>SCB</v>
      </c>
      <c r="D124" t="str">
        <f t="shared" si="1"/>
        <v>UPDATE TB_COMPANY_AND_DEFFERED SET FUTURE_BASE_CODE='CB', FUTURE_YN = 'Y' WHERE STOCK_ID = 'A009830';</v>
      </c>
    </row>
    <row r="125" spans="1:4">
      <c r="A125" t="s">
        <v>1389</v>
      </c>
      <c r="B125" t="s">
        <v>1514</v>
      </c>
      <c r="C125" t="str">
        <f>VLOOKUP(A125,Sheet2!$A$6:$D$149,2,FALSE)</f>
        <v>SD9</v>
      </c>
      <c r="D125" t="str">
        <f t="shared" si="1"/>
        <v>UPDATE TB_COMPANY_AND_DEFFERED SET FUTURE_BASE_CODE='D9', FUTURE_YN = 'Y' WHERE STOCK_ID = 'A079160';</v>
      </c>
    </row>
    <row r="126" spans="1:4">
      <c r="A126" t="s">
        <v>712</v>
      </c>
      <c r="B126" t="s">
        <v>1515</v>
      </c>
      <c r="C126" t="str">
        <f>VLOOKUP(A126,Sheet2!$A$6:$D$149,2,FALSE)</f>
        <v>SD7</v>
      </c>
      <c r="D126" t="str">
        <f t="shared" si="1"/>
        <v>UPDATE TB_COMPANY_AND_DEFFERED SET FUTURE_BASE_CODE='D7', FUTURE_YN = 'Y' WHERE STOCK_ID = 'A051600';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1"/>
  <sheetViews>
    <sheetView topLeftCell="A2" zoomScale="85" zoomScaleNormal="85" workbookViewId="0">
      <selection activeCell="A165" sqref="A165"/>
    </sheetView>
  </sheetViews>
  <sheetFormatPr defaultRowHeight="16.5"/>
  <cols>
    <col min="1" max="1" width="30.625" bestFit="1" customWidth="1"/>
    <col min="2" max="2" width="18.875" bestFit="1" customWidth="1"/>
    <col min="3" max="3" width="68.125" bestFit="1" customWidth="1"/>
    <col min="4" max="4" width="15.125" bestFit="1" customWidth="1"/>
    <col min="5" max="5" width="5.75" bestFit="1" customWidth="1"/>
    <col min="7" max="7" width="5.75" bestFit="1" customWidth="1"/>
  </cols>
  <sheetData>
    <row r="1" spans="1:7">
      <c r="D1" t="s">
        <v>878</v>
      </c>
    </row>
    <row r="2" spans="1:7">
      <c r="A2" t="s">
        <v>322</v>
      </c>
      <c r="B2" t="s">
        <v>882</v>
      </c>
      <c r="C2" t="s">
        <v>883</v>
      </c>
      <c r="D2" t="s">
        <v>608</v>
      </c>
      <c r="E2" t="s">
        <v>595</v>
      </c>
      <c r="G2" t="s">
        <v>819</v>
      </c>
    </row>
    <row r="3" spans="1:7">
      <c r="A3" t="s">
        <v>323</v>
      </c>
      <c r="B3" t="s">
        <v>884</v>
      </c>
      <c r="C3" t="s">
        <v>885</v>
      </c>
      <c r="D3" t="s">
        <v>608</v>
      </c>
      <c r="E3" t="s">
        <v>595</v>
      </c>
      <c r="F3" t="s">
        <v>596</v>
      </c>
      <c r="G3" t="s">
        <v>819</v>
      </c>
    </row>
    <row r="4" spans="1:7">
      <c r="A4" t="s">
        <v>324</v>
      </c>
      <c r="B4" t="s">
        <v>886</v>
      </c>
      <c r="C4" t="s">
        <v>887</v>
      </c>
      <c r="D4" t="s">
        <v>609</v>
      </c>
      <c r="E4" t="s">
        <v>595</v>
      </c>
      <c r="G4" t="s">
        <v>787</v>
      </c>
    </row>
    <row r="5" spans="1:7">
      <c r="A5" t="s">
        <v>325</v>
      </c>
      <c r="B5" t="s">
        <v>888</v>
      </c>
      <c r="C5" t="s">
        <v>889</v>
      </c>
      <c r="D5" t="s">
        <v>609</v>
      </c>
      <c r="E5" t="s">
        <v>595</v>
      </c>
      <c r="F5" t="s">
        <v>596</v>
      </c>
      <c r="G5" t="s">
        <v>787</v>
      </c>
    </row>
    <row r="6" spans="1:7">
      <c r="A6" t="s">
        <v>326</v>
      </c>
      <c r="B6" t="s">
        <v>890</v>
      </c>
      <c r="C6" t="s">
        <v>891</v>
      </c>
      <c r="D6" t="s">
        <v>610</v>
      </c>
      <c r="E6" t="s">
        <v>595</v>
      </c>
      <c r="G6" t="s">
        <v>782</v>
      </c>
    </row>
    <row r="7" spans="1:7">
      <c r="A7" t="s">
        <v>327</v>
      </c>
      <c r="B7" t="s">
        <v>892</v>
      </c>
      <c r="C7" t="s">
        <v>893</v>
      </c>
      <c r="D7" t="s">
        <v>610</v>
      </c>
      <c r="E7" t="s">
        <v>595</v>
      </c>
      <c r="F7" t="s">
        <v>596</v>
      </c>
      <c r="G7" t="s">
        <v>782</v>
      </c>
    </row>
    <row r="8" spans="1:7">
      <c r="A8" t="s">
        <v>328</v>
      </c>
      <c r="B8" t="s">
        <v>894</v>
      </c>
      <c r="C8" t="s">
        <v>895</v>
      </c>
      <c r="D8" t="s">
        <v>611</v>
      </c>
      <c r="E8" t="s">
        <v>595</v>
      </c>
      <c r="G8" t="s">
        <v>768</v>
      </c>
    </row>
    <row r="9" spans="1:7">
      <c r="A9" t="s">
        <v>329</v>
      </c>
      <c r="B9" t="s">
        <v>896</v>
      </c>
      <c r="C9" t="s">
        <v>897</v>
      </c>
      <c r="D9" t="s">
        <v>611</v>
      </c>
      <c r="E9" t="s">
        <v>595</v>
      </c>
      <c r="F9" t="s">
        <v>596</v>
      </c>
      <c r="G9" t="s">
        <v>768</v>
      </c>
    </row>
    <row r="10" spans="1:7">
      <c r="A10" t="s">
        <v>330</v>
      </c>
      <c r="B10" t="s">
        <v>898</v>
      </c>
      <c r="C10" t="s">
        <v>899</v>
      </c>
      <c r="D10" t="s">
        <v>612</v>
      </c>
      <c r="E10" t="s">
        <v>595</v>
      </c>
      <c r="G10" t="s">
        <v>854</v>
      </c>
    </row>
    <row r="11" spans="1:7">
      <c r="A11" t="s">
        <v>331</v>
      </c>
      <c r="B11" t="s">
        <v>900</v>
      </c>
      <c r="C11" t="s">
        <v>901</v>
      </c>
      <c r="D11" t="s">
        <v>612</v>
      </c>
      <c r="E11" t="s">
        <v>595</v>
      </c>
      <c r="F11" t="s">
        <v>596</v>
      </c>
      <c r="G11" t="s">
        <v>854</v>
      </c>
    </row>
    <row r="12" spans="1:7">
      <c r="A12" t="s">
        <v>332</v>
      </c>
      <c r="B12" t="s">
        <v>902</v>
      </c>
      <c r="C12" t="s">
        <v>903</v>
      </c>
      <c r="D12" t="s">
        <v>613</v>
      </c>
      <c r="E12" t="s">
        <v>595</v>
      </c>
      <c r="G12" t="s">
        <v>875</v>
      </c>
    </row>
    <row r="13" spans="1:7">
      <c r="A13" t="s">
        <v>333</v>
      </c>
      <c r="B13" t="s">
        <v>904</v>
      </c>
      <c r="C13" t="s">
        <v>905</v>
      </c>
      <c r="D13" t="s">
        <v>613</v>
      </c>
      <c r="E13" t="s">
        <v>595</v>
      </c>
      <c r="F13" t="s">
        <v>596</v>
      </c>
      <c r="G13" t="s">
        <v>875</v>
      </c>
    </row>
    <row r="14" spans="1:7">
      <c r="A14" t="s">
        <v>334</v>
      </c>
      <c r="B14" t="s">
        <v>906</v>
      </c>
      <c r="C14" t="s">
        <v>907</v>
      </c>
      <c r="D14" t="s">
        <v>614</v>
      </c>
      <c r="E14" t="s">
        <v>595</v>
      </c>
      <c r="G14" t="s">
        <v>821</v>
      </c>
    </row>
    <row r="15" spans="1:7">
      <c r="A15" t="s">
        <v>335</v>
      </c>
      <c r="B15" t="s">
        <v>908</v>
      </c>
      <c r="C15" t="s">
        <v>909</v>
      </c>
      <c r="D15" t="s">
        <v>614</v>
      </c>
      <c r="E15" t="s">
        <v>595</v>
      </c>
      <c r="F15" t="s">
        <v>596</v>
      </c>
      <c r="G15" t="s">
        <v>821</v>
      </c>
    </row>
    <row r="16" spans="1:7">
      <c r="A16" t="s">
        <v>336</v>
      </c>
      <c r="B16" t="s">
        <v>910</v>
      </c>
      <c r="C16" t="s">
        <v>911</v>
      </c>
      <c r="D16" t="s">
        <v>615</v>
      </c>
      <c r="E16" t="s">
        <v>595</v>
      </c>
      <c r="G16" t="s">
        <v>827</v>
      </c>
    </row>
    <row r="17" spans="1:7">
      <c r="A17" t="s">
        <v>337</v>
      </c>
      <c r="B17" t="s">
        <v>912</v>
      </c>
      <c r="C17" t="s">
        <v>913</v>
      </c>
      <c r="D17" t="s">
        <v>615</v>
      </c>
      <c r="E17" t="s">
        <v>595</v>
      </c>
      <c r="F17" t="s">
        <v>596</v>
      </c>
      <c r="G17" t="s">
        <v>827</v>
      </c>
    </row>
    <row r="18" spans="1:7">
      <c r="A18" t="s">
        <v>338</v>
      </c>
      <c r="B18" t="s">
        <v>914</v>
      </c>
      <c r="C18" t="s">
        <v>915</v>
      </c>
      <c r="D18" t="s">
        <v>616</v>
      </c>
      <c r="E18" t="s">
        <v>595</v>
      </c>
      <c r="G18" t="s">
        <v>793</v>
      </c>
    </row>
    <row r="19" spans="1:7">
      <c r="A19" t="s">
        <v>339</v>
      </c>
      <c r="B19" t="s">
        <v>916</v>
      </c>
      <c r="C19" t="s">
        <v>917</v>
      </c>
      <c r="D19" t="s">
        <v>616</v>
      </c>
      <c r="E19" t="s">
        <v>595</v>
      </c>
      <c r="F19" t="s">
        <v>596</v>
      </c>
      <c r="G19" t="s">
        <v>793</v>
      </c>
    </row>
    <row r="20" spans="1:7">
      <c r="A20" t="s">
        <v>340</v>
      </c>
      <c r="B20" t="s">
        <v>918</v>
      </c>
      <c r="C20" t="s">
        <v>919</v>
      </c>
      <c r="D20" t="s">
        <v>617</v>
      </c>
      <c r="E20" t="s">
        <v>595</v>
      </c>
      <c r="G20" t="s">
        <v>869</v>
      </c>
    </row>
    <row r="21" spans="1:7">
      <c r="A21" t="s">
        <v>341</v>
      </c>
      <c r="B21" t="s">
        <v>920</v>
      </c>
      <c r="C21" t="s">
        <v>921</v>
      </c>
      <c r="D21" t="s">
        <v>617</v>
      </c>
      <c r="E21" t="s">
        <v>595</v>
      </c>
      <c r="F21" t="s">
        <v>596</v>
      </c>
      <c r="G21" t="s">
        <v>869</v>
      </c>
    </row>
    <row r="22" spans="1:7">
      <c r="A22" t="s">
        <v>342</v>
      </c>
      <c r="B22" t="s">
        <v>922</v>
      </c>
      <c r="C22" t="s">
        <v>923</v>
      </c>
      <c r="D22" t="s">
        <v>618</v>
      </c>
      <c r="E22" t="s">
        <v>595</v>
      </c>
      <c r="G22" t="s">
        <v>814</v>
      </c>
    </row>
    <row r="23" spans="1:7">
      <c r="A23" t="s">
        <v>343</v>
      </c>
      <c r="B23" t="s">
        <v>924</v>
      </c>
      <c r="C23" t="s">
        <v>925</v>
      </c>
      <c r="D23" t="s">
        <v>618</v>
      </c>
      <c r="E23" t="s">
        <v>595</v>
      </c>
      <c r="F23" t="s">
        <v>596</v>
      </c>
      <c r="G23" t="s">
        <v>814</v>
      </c>
    </row>
    <row r="24" spans="1:7">
      <c r="A24" t="s">
        <v>344</v>
      </c>
      <c r="B24" t="s">
        <v>926</v>
      </c>
      <c r="C24" t="s">
        <v>927</v>
      </c>
      <c r="D24" t="s">
        <v>619</v>
      </c>
      <c r="E24" t="s">
        <v>595</v>
      </c>
      <c r="G24" t="s">
        <v>818</v>
      </c>
    </row>
    <row r="25" spans="1:7">
      <c r="A25" t="s">
        <v>345</v>
      </c>
      <c r="B25" t="s">
        <v>928</v>
      </c>
      <c r="C25" t="s">
        <v>929</v>
      </c>
      <c r="D25" t="s">
        <v>619</v>
      </c>
      <c r="E25" t="s">
        <v>595</v>
      </c>
      <c r="F25" t="s">
        <v>596</v>
      </c>
      <c r="G25" t="s">
        <v>818</v>
      </c>
    </row>
    <row r="26" spans="1:7">
      <c r="A26" t="s">
        <v>346</v>
      </c>
      <c r="B26" t="s">
        <v>930</v>
      </c>
      <c r="C26" t="s">
        <v>931</v>
      </c>
      <c r="D26" t="s">
        <v>620</v>
      </c>
      <c r="E26" t="s">
        <v>595</v>
      </c>
      <c r="G26" t="s">
        <v>775</v>
      </c>
    </row>
    <row r="27" spans="1:7">
      <c r="A27" t="s">
        <v>347</v>
      </c>
      <c r="B27" t="s">
        <v>932</v>
      </c>
      <c r="C27" t="s">
        <v>933</v>
      </c>
      <c r="D27" t="s">
        <v>620</v>
      </c>
      <c r="E27" t="s">
        <v>595</v>
      </c>
      <c r="F27" t="s">
        <v>596</v>
      </c>
      <c r="G27" t="s">
        <v>775</v>
      </c>
    </row>
    <row r="28" spans="1:7">
      <c r="A28" t="s">
        <v>348</v>
      </c>
      <c r="B28" t="s">
        <v>934</v>
      </c>
      <c r="C28" t="s">
        <v>935</v>
      </c>
      <c r="D28" t="s">
        <v>621</v>
      </c>
      <c r="E28" t="s">
        <v>595</v>
      </c>
      <c r="G28" t="s">
        <v>852</v>
      </c>
    </row>
    <row r="29" spans="1:7">
      <c r="A29" t="s">
        <v>349</v>
      </c>
      <c r="B29" t="s">
        <v>936</v>
      </c>
      <c r="C29" t="s">
        <v>937</v>
      </c>
      <c r="D29" t="s">
        <v>621</v>
      </c>
      <c r="E29" t="s">
        <v>595</v>
      </c>
      <c r="F29" t="s">
        <v>596</v>
      </c>
      <c r="G29" t="s">
        <v>852</v>
      </c>
    </row>
    <row r="30" spans="1:7">
      <c r="A30" t="s">
        <v>350</v>
      </c>
      <c r="B30" t="s">
        <v>938</v>
      </c>
      <c r="C30" t="s">
        <v>939</v>
      </c>
      <c r="D30" t="s">
        <v>622</v>
      </c>
      <c r="E30" t="s">
        <v>595</v>
      </c>
      <c r="G30" t="s">
        <v>873</v>
      </c>
    </row>
    <row r="31" spans="1:7">
      <c r="A31" t="s">
        <v>351</v>
      </c>
      <c r="B31" t="s">
        <v>940</v>
      </c>
      <c r="C31" t="s">
        <v>941</v>
      </c>
      <c r="D31" t="s">
        <v>622</v>
      </c>
      <c r="E31" t="s">
        <v>595</v>
      </c>
      <c r="F31" t="s">
        <v>596</v>
      </c>
      <c r="G31" t="s">
        <v>873</v>
      </c>
    </row>
    <row r="32" spans="1:7">
      <c r="A32" t="s">
        <v>352</v>
      </c>
      <c r="B32" t="s">
        <v>942</v>
      </c>
      <c r="C32" t="s">
        <v>943</v>
      </c>
      <c r="D32" t="s">
        <v>623</v>
      </c>
      <c r="E32" t="s">
        <v>595</v>
      </c>
      <c r="G32" t="s">
        <v>769</v>
      </c>
    </row>
    <row r="33" spans="1:7">
      <c r="A33" t="s">
        <v>353</v>
      </c>
      <c r="B33" t="s">
        <v>944</v>
      </c>
      <c r="C33" t="s">
        <v>945</v>
      </c>
      <c r="D33" t="s">
        <v>623</v>
      </c>
      <c r="E33" t="s">
        <v>595</v>
      </c>
      <c r="F33" t="s">
        <v>596</v>
      </c>
      <c r="G33" t="s">
        <v>769</v>
      </c>
    </row>
    <row r="34" spans="1:7">
      <c r="A34" t="s">
        <v>354</v>
      </c>
      <c r="B34" t="s">
        <v>946</v>
      </c>
      <c r="C34" t="s">
        <v>947</v>
      </c>
      <c r="D34" t="s">
        <v>624</v>
      </c>
      <c r="E34" t="s">
        <v>595</v>
      </c>
      <c r="G34" t="s">
        <v>762</v>
      </c>
    </row>
    <row r="35" spans="1:7">
      <c r="A35" t="s">
        <v>355</v>
      </c>
      <c r="B35" t="s">
        <v>948</v>
      </c>
      <c r="C35" t="s">
        <v>949</v>
      </c>
      <c r="D35" t="s">
        <v>624</v>
      </c>
      <c r="E35" t="s">
        <v>595</v>
      </c>
      <c r="F35" t="s">
        <v>596</v>
      </c>
      <c r="G35" t="s">
        <v>762</v>
      </c>
    </row>
    <row r="36" spans="1:7">
      <c r="A36" t="s">
        <v>356</v>
      </c>
      <c r="B36" t="s">
        <v>950</v>
      </c>
      <c r="C36" t="s">
        <v>951</v>
      </c>
      <c r="D36" t="s">
        <v>625</v>
      </c>
      <c r="E36" t="s">
        <v>595</v>
      </c>
      <c r="G36" t="s">
        <v>843</v>
      </c>
    </row>
    <row r="37" spans="1:7">
      <c r="A37" t="s">
        <v>357</v>
      </c>
      <c r="B37" t="s">
        <v>952</v>
      </c>
      <c r="C37" t="s">
        <v>953</v>
      </c>
      <c r="D37" t="s">
        <v>625</v>
      </c>
      <c r="E37" t="s">
        <v>595</v>
      </c>
      <c r="F37" t="s">
        <v>596</v>
      </c>
      <c r="G37" t="s">
        <v>843</v>
      </c>
    </row>
    <row r="38" spans="1:7">
      <c r="A38" t="s">
        <v>358</v>
      </c>
      <c r="B38" t="s">
        <v>954</v>
      </c>
      <c r="C38" t="s">
        <v>955</v>
      </c>
      <c r="D38" t="s">
        <v>626</v>
      </c>
      <c r="E38" t="s">
        <v>595</v>
      </c>
      <c r="G38" t="s">
        <v>874</v>
      </c>
    </row>
    <row r="39" spans="1:7">
      <c r="A39" t="s">
        <v>359</v>
      </c>
      <c r="B39" t="s">
        <v>956</v>
      </c>
      <c r="C39" t="s">
        <v>957</v>
      </c>
      <c r="D39" t="s">
        <v>626</v>
      </c>
      <c r="E39" t="s">
        <v>595</v>
      </c>
      <c r="F39" t="s">
        <v>596</v>
      </c>
      <c r="G39" t="s">
        <v>874</v>
      </c>
    </row>
    <row r="40" spans="1:7">
      <c r="A40" t="s">
        <v>360</v>
      </c>
      <c r="B40" t="s">
        <v>958</v>
      </c>
      <c r="C40" t="s">
        <v>959</v>
      </c>
      <c r="D40" t="s">
        <v>627</v>
      </c>
      <c r="E40" t="s">
        <v>595</v>
      </c>
      <c r="G40" t="s">
        <v>849</v>
      </c>
    </row>
    <row r="41" spans="1:7">
      <c r="A41" t="s">
        <v>361</v>
      </c>
      <c r="B41" t="s">
        <v>960</v>
      </c>
      <c r="C41" t="s">
        <v>961</v>
      </c>
      <c r="D41" t="s">
        <v>627</v>
      </c>
      <c r="E41" t="s">
        <v>595</v>
      </c>
      <c r="F41" t="s">
        <v>596</v>
      </c>
      <c r="G41" t="s">
        <v>849</v>
      </c>
    </row>
    <row r="42" spans="1:7">
      <c r="A42" t="s">
        <v>362</v>
      </c>
      <c r="B42" t="s">
        <v>962</v>
      </c>
      <c r="C42" t="s">
        <v>963</v>
      </c>
      <c r="D42" t="s">
        <v>628</v>
      </c>
      <c r="E42" t="s">
        <v>595</v>
      </c>
      <c r="G42" t="s">
        <v>786</v>
      </c>
    </row>
    <row r="43" spans="1:7">
      <c r="A43" t="s">
        <v>363</v>
      </c>
      <c r="B43" t="s">
        <v>964</v>
      </c>
      <c r="C43" t="s">
        <v>965</v>
      </c>
      <c r="D43" t="s">
        <v>628</v>
      </c>
      <c r="E43" t="s">
        <v>595</v>
      </c>
      <c r="F43" t="s">
        <v>596</v>
      </c>
      <c r="G43" t="s">
        <v>786</v>
      </c>
    </row>
    <row r="44" spans="1:7">
      <c r="A44" t="s">
        <v>364</v>
      </c>
      <c r="B44" t="s">
        <v>966</v>
      </c>
      <c r="C44" t="s">
        <v>967</v>
      </c>
      <c r="D44" t="s">
        <v>629</v>
      </c>
      <c r="E44" t="s">
        <v>595</v>
      </c>
      <c r="G44" t="s">
        <v>757</v>
      </c>
    </row>
    <row r="45" spans="1:7">
      <c r="A45" t="s">
        <v>365</v>
      </c>
      <c r="B45" t="s">
        <v>968</v>
      </c>
      <c r="C45" t="s">
        <v>969</v>
      </c>
      <c r="D45" t="s">
        <v>629</v>
      </c>
      <c r="E45" t="s">
        <v>595</v>
      </c>
      <c r="F45" t="s">
        <v>596</v>
      </c>
      <c r="G45" t="s">
        <v>757</v>
      </c>
    </row>
    <row r="46" spans="1:7">
      <c r="A46" t="s">
        <v>366</v>
      </c>
      <c r="B46" t="s">
        <v>970</v>
      </c>
      <c r="C46" t="s">
        <v>971</v>
      </c>
      <c r="D46" t="s">
        <v>630</v>
      </c>
      <c r="E46" t="s">
        <v>595</v>
      </c>
      <c r="G46" t="s">
        <v>770</v>
      </c>
    </row>
    <row r="47" spans="1:7">
      <c r="A47" t="s">
        <v>367</v>
      </c>
      <c r="B47" t="s">
        <v>972</v>
      </c>
      <c r="C47" t="s">
        <v>973</v>
      </c>
      <c r="D47" t="s">
        <v>630</v>
      </c>
      <c r="E47" t="s">
        <v>595</v>
      </c>
      <c r="F47" t="s">
        <v>596</v>
      </c>
      <c r="G47" t="s">
        <v>770</v>
      </c>
    </row>
    <row r="48" spans="1:7">
      <c r="A48" t="s">
        <v>368</v>
      </c>
      <c r="B48" t="s">
        <v>974</v>
      </c>
      <c r="C48" t="s">
        <v>975</v>
      </c>
      <c r="D48" t="s">
        <v>631</v>
      </c>
      <c r="E48" t="s">
        <v>595</v>
      </c>
      <c r="G48" t="s">
        <v>765</v>
      </c>
    </row>
    <row r="49" spans="1:7">
      <c r="A49" t="s">
        <v>369</v>
      </c>
      <c r="B49" t="s">
        <v>976</v>
      </c>
      <c r="C49" t="s">
        <v>977</v>
      </c>
      <c r="D49" t="s">
        <v>631</v>
      </c>
      <c r="E49" t="s">
        <v>595</v>
      </c>
      <c r="F49" t="s">
        <v>596</v>
      </c>
      <c r="G49" t="s">
        <v>765</v>
      </c>
    </row>
    <row r="50" spans="1:7">
      <c r="A50" t="s">
        <v>370</v>
      </c>
      <c r="B50" t="s">
        <v>978</v>
      </c>
      <c r="C50" t="s">
        <v>979</v>
      </c>
      <c r="D50" t="s">
        <v>632</v>
      </c>
      <c r="E50" t="s">
        <v>595</v>
      </c>
      <c r="G50" t="s">
        <v>777</v>
      </c>
    </row>
    <row r="51" spans="1:7">
      <c r="A51" t="s">
        <v>371</v>
      </c>
      <c r="B51" t="s">
        <v>980</v>
      </c>
      <c r="C51" t="s">
        <v>981</v>
      </c>
      <c r="D51" t="s">
        <v>632</v>
      </c>
      <c r="E51" t="s">
        <v>595</v>
      </c>
      <c r="F51" t="s">
        <v>596</v>
      </c>
      <c r="G51" t="s">
        <v>777</v>
      </c>
    </row>
    <row r="52" spans="1:7">
      <c r="A52" t="s">
        <v>372</v>
      </c>
      <c r="B52" t="s">
        <v>982</v>
      </c>
      <c r="C52" t="s">
        <v>983</v>
      </c>
      <c r="D52" t="s">
        <v>633</v>
      </c>
      <c r="E52" t="s">
        <v>595</v>
      </c>
      <c r="G52" t="s">
        <v>812</v>
      </c>
    </row>
    <row r="53" spans="1:7">
      <c r="A53" t="s">
        <v>373</v>
      </c>
      <c r="B53" t="s">
        <v>984</v>
      </c>
      <c r="C53" t="s">
        <v>985</v>
      </c>
      <c r="D53" t="s">
        <v>633</v>
      </c>
      <c r="E53" t="s">
        <v>595</v>
      </c>
      <c r="F53" t="s">
        <v>596</v>
      </c>
      <c r="G53" t="s">
        <v>812</v>
      </c>
    </row>
    <row r="54" spans="1:7">
      <c r="A54" t="s">
        <v>374</v>
      </c>
      <c r="B54" t="s">
        <v>986</v>
      </c>
      <c r="C54" t="s">
        <v>987</v>
      </c>
      <c r="D54" t="s">
        <v>634</v>
      </c>
      <c r="E54" t="s">
        <v>595</v>
      </c>
      <c r="G54" t="s">
        <v>804</v>
      </c>
    </row>
    <row r="55" spans="1:7">
      <c r="A55" t="s">
        <v>375</v>
      </c>
      <c r="B55" t="s">
        <v>988</v>
      </c>
      <c r="C55" t="s">
        <v>989</v>
      </c>
      <c r="D55" t="s">
        <v>634</v>
      </c>
      <c r="E55" t="s">
        <v>595</v>
      </c>
      <c r="F55" t="s">
        <v>596</v>
      </c>
      <c r="G55" t="s">
        <v>804</v>
      </c>
    </row>
    <row r="56" spans="1:7">
      <c r="A56" t="s">
        <v>376</v>
      </c>
      <c r="B56" t="s">
        <v>990</v>
      </c>
      <c r="C56" t="s">
        <v>991</v>
      </c>
      <c r="D56" t="s">
        <v>635</v>
      </c>
      <c r="E56" t="s">
        <v>595</v>
      </c>
      <c r="G56" t="s">
        <v>788</v>
      </c>
    </row>
    <row r="57" spans="1:7">
      <c r="A57" t="s">
        <v>377</v>
      </c>
      <c r="B57" t="s">
        <v>992</v>
      </c>
      <c r="C57" t="s">
        <v>993</v>
      </c>
      <c r="D57" t="s">
        <v>635</v>
      </c>
      <c r="E57" t="s">
        <v>595</v>
      </c>
      <c r="F57" t="s">
        <v>596</v>
      </c>
      <c r="G57" t="s">
        <v>788</v>
      </c>
    </row>
    <row r="58" spans="1:7">
      <c r="A58" t="s">
        <v>378</v>
      </c>
      <c r="B58" t="s">
        <v>994</v>
      </c>
      <c r="C58" t="s">
        <v>995</v>
      </c>
      <c r="D58" t="s">
        <v>636</v>
      </c>
      <c r="E58" t="s">
        <v>595</v>
      </c>
      <c r="G58" t="s">
        <v>763</v>
      </c>
    </row>
    <row r="59" spans="1:7">
      <c r="A59" t="s">
        <v>379</v>
      </c>
      <c r="B59" t="s">
        <v>996</v>
      </c>
      <c r="C59" t="s">
        <v>997</v>
      </c>
      <c r="D59" t="s">
        <v>636</v>
      </c>
      <c r="E59" t="s">
        <v>595</v>
      </c>
      <c r="F59" t="s">
        <v>596</v>
      </c>
      <c r="G59" t="s">
        <v>763</v>
      </c>
    </row>
    <row r="60" spans="1:7">
      <c r="A60" t="s">
        <v>380</v>
      </c>
      <c r="B60" t="s">
        <v>998</v>
      </c>
      <c r="C60" t="s">
        <v>999</v>
      </c>
      <c r="D60" t="s">
        <v>637</v>
      </c>
      <c r="E60" t="s">
        <v>595</v>
      </c>
      <c r="G60" t="s">
        <v>839</v>
      </c>
    </row>
    <row r="61" spans="1:7">
      <c r="A61" t="s">
        <v>381</v>
      </c>
      <c r="B61" t="s">
        <v>1000</v>
      </c>
      <c r="C61" t="s">
        <v>1001</v>
      </c>
      <c r="D61" t="s">
        <v>637</v>
      </c>
      <c r="E61" t="s">
        <v>595</v>
      </c>
      <c r="F61" t="s">
        <v>596</v>
      </c>
      <c r="G61" t="s">
        <v>839</v>
      </c>
    </row>
    <row r="62" spans="1:7">
      <c r="A62" t="s">
        <v>382</v>
      </c>
      <c r="B62" t="s">
        <v>1002</v>
      </c>
      <c r="C62" t="s">
        <v>1003</v>
      </c>
      <c r="D62" t="s">
        <v>638</v>
      </c>
      <c r="E62" t="s">
        <v>595</v>
      </c>
      <c r="G62" t="s">
        <v>856</v>
      </c>
    </row>
    <row r="63" spans="1:7">
      <c r="A63" t="s">
        <v>383</v>
      </c>
      <c r="B63" t="s">
        <v>1004</v>
      </c>
      <c r="C63" t="s">
        <v>1005</v>
      </c>
      <c r="D63" t="s">
        <v>638</v>
      </c>
      <c r="E63" t="s">
        <v>595</v>
      </c>
      <c r="F63" t="s">
        <v>596</v>
      </c>
      <c r="G63" t="s">
        <v>856</v>
      </c>
    </row>
    <row r="64" spans="1:7">
      <c r="A64" t="s">
        <v>384</v>
      </c>
      <c r="B64" t="s">
        <v>1006</v>
      </c>
      <c r="C64" t="s">
        <v>1007</v>
      </c>
      <c r="D64" t="s">
        <v>639</v>
      </c>
      <c r="E64" t="s">
        <v>595</v>
      </c>
      <c r="G64" t="s">
        <v>779</v>
      </c>
    </row>
    <row r="65" spans="1:7">
      <c r="A65" t="s">
        <v>385</v>
      </c>
      <c r="B65" t="s">
        <v>1008</v>
      </c>
      <c r="C65" t="s">
        <v>1009</v>
      </c>
      <c r="D65" t="s">
        <v>639</v>
      </c>
      <c r="E65" t="s">
        <v>595</v>
      </c>
      <c r="F65" t="s">
        <v>596</v>
      </c>
      <c r="G65" t="s">
        <v>779</v>
      </c>
    </row>
    <row r="66" spans="1:7">
      <c r="A66" t="s">
        <v>386</v>
      </c>
      <c r="B66" t="s">
        <v>1010</v>
      </c>
      <c r="C66" t="s">
        <v>1011</v>
      </c>
      <c r="D66" t="s">
        <v>640</v>
      </c>
      <c r="E66" t="s">
        <v>595</v>
      </c>
      <c r="G66" t="s">
        <v>802</v>
      </c>
    </row>
    <row r="67" spans="1:7">
      <c r="A67" t="s">
        <v>387</v>
      </c>
      <c r="B67" t="s">
        <v>1012</v>
      </c>
      <c r="C67" t="s">
        <v>1013</v>
      </c>
      <c r="D67" t="s">
        <v>640</v>
      </c>
      <c r="E67" t="s">
        <v>595</v>
      </c>
      <c r="F67" t="s">
        <v>596</v>
      </c>
      <c r="G67" t="s">
        <v>802</v>
      </c>
    </row>
    <row r="68" spans="1:7">
      <c r="A68" t="s">
        <v>388</v>
      </c>
      <c r="B68" t="s">
        <v>1014</v>
      </c>
      <c r="C68" t="s">
        <v>1015</v>
      </c>
      <c r="D68" t="s">
        <v>641</v>
      </c>
      <c r="E68" t="s">
        <v>595</v>
      </c>
      <c r="G68" t="s">
        <v>773</v>
      </c>
    </row>
    <row r="69" spans="1:7">
      <c r="A69" t="s">
        <v>389</v>
      </c>
      <c r="B69" t="s">
        <v>1016</v>
      </c>
      <c r="C69" t="s">
        <v>1017</v>
      </c>
      <c r="D69" t="s">
        <v>641</v>
      </c>
      <c r="E69" t="s">
        <v>595</v>
      </c>
      <c r="F69" t="s">
        <v>596</v>
      </c>
      <c r="G69" t="s">
        <v>773</v>
      </c>
    </row>
    <row r="70" spans="1:7">
      <c r="A70" t="s">
        <v>390</v>
      </c>
      <c r="B70" t="s">
        <v>1018</v>
      </c>
      <c r="C70" t="s">
        <v>1019</v>
      </c>
      <c r="D70" t="s">
        <v>642</v>
      </c>
      <c r="E70" t="s">
        <v>595</v>
      </c>
      <c r="G70" t="s">
        <v>789</v>
      </c>
    </row>
    <row r="71" spans="1:7">
      <c r="A71" t="s">
        <v>391</v>
      </c>
      <c r="B71" t="s">
        <v>1020</v>
      </c>
      <c r="C71" t="s">
        <v>1021</v>
      </c>
      <c r="D71" t="s">
        <v>642</v>
      </c>
      <c r="E71" t="s">
        <v>595</v>
      </c>
      <c r="F71" t="s">
        <v>596</v>
      </c>
      <c r="G71" t="s">
        <v>789</v>
      </c>
    </row>
    <row r="72" spans="1:7">
      <c r="A72" t="s">
        <v>392</v>
      </c>
      <c r="B72" t="s">
        <v>1022</v>
      </c>
      <c r="C72" t="s">
        <v>1023</v>
      </c>
      <c r="D72" t="s">
        <v>643</v>
      </c>
      <c r="E72" t="s">
        <v>595</v>
      </c>
      <c r="G72" t="s">
        <v>791</v>
      </c>
    </row>
    <row r="73" spans="1:7">
      <c r="A73" t="s">
        <v>393</v>
      </c>
      <c r="B73" t="s">
        <v>1024</v>
      </c>
      <c r="C73" t="s">
        <v>1025</v>
      </c>
      <c r="D73" t="s">
        <v>643</v>
      </c>
      <c r="E73" t="s">
        <v>595</v>
      </c>
      <c r="F73" t="s">
        <v>596</v>
      </c>
      <c r="G73" t="s">
        <v>791</v>
      </c>
    </row>
    <row r="74" spans="1:7">
      <c r="A74" t="s">
        <v>394</v>
      </c>
      <c r="B74" t="s">
        <v>1026</v>
      </c>
      <c r="C74" t="s">
        <v>1027</v>
      </c>
      <c r="D74" t="s">
        <v>644</v>
      </c>
      <c r="E74" t="s">
        <v>595</v>
      </c>
      <c r="G74" t="s">
        <v>794</v>
      </c>
    </row>
    <row r="75" spans="1:7">
      <c r="A75" t="s">
        <v>395</v>
      </c>
      <c r="B75" t="s">
        <v>1028</v>
      </c>
      <c r="C75" t="s">
        <v>1029</v>
      </c>
      <c r="D75" t="s">
        <v>644</v>
      </c>
      <c r="E75" t="s">
        <v>595</v>
      </c>
      <c r="F75" t="s">
        <v>596</v>
      </c>
      <c r="G75" t="s">
        <v>794</v>
      </c>
    </row>
    <row r="76" spans="1:7">
      <c r="A76" t="s">
        <v>396</v>
      </c>
      <c r="B76" t="s">
        <v>1030</v>
      </c>
      <c r="C76" t="s">
        <v>1031</v>
      </c>
      <c r="D76" t="s">
        <v>645</v>
      </c>
      <c r="E76" t="s">
        <v>595</v>
      </c>
      <c r="G76" t="s">
        <v>798</v>
      </c>
    </row>
    <row r="77" spans="1:7">
      <c r="A77" t="s">
        <v>397</v>
      </c>
      <c r="B77" t="s">
        <v>1032</v>
      </c>
      <c r="C77" t="s">
        <v>1033</v>
      </c>
      <c r="D77" t="s">
        <v>645</v>
      </c>
      <c r="E77" t="s">
        <v>595</v>
      </c>
      <c r="F77" t="s">
        <v>596</v>
      </c>
      <c r="G77" t="s">
        <v>798</v>
      </c>
    </row>
    <row r="78" spans="1:7">
      <c r="A78" t="s">
        <v>398</v>
      </c>
      <c r="B78" t="s">
        <v>1034</v>
      </c>
      <c r="C78" t="s">
        <v>1035</v>
      </c>
      <c r="D78" t="s">
        <v>646</v>
      </c>
      <c r="E78" t="s">
        <v>595</v>
      </c>
      <c r="G78" t="s">
        <v>799</v>
      </c>
    </row>
    <row r="79" spans="1:7">
      <c r="A79" t="s">
        <v>399</v>
      </c>
      <c r="B79" t="s">
        <v>1036</v>
      </c>
      <c r="C79" t="s">
        <v>1037</v>
      </c>
      <c r="D79" t="s">
        <v>646</v>
      </c>
      <c r="E79" t="s">
        <v>595</v>
      </c>
      <c r="F79" t="s">
        <v>596</v>
      </c>
      <c r="G79" t="s">
        <v>799</v>
      </c>
    </row>
    <row r="80" spans="1:7">
      <c r="A80" t="s">
        <v>400</v>
      </c>
      <c r="B80" t="s">
        <v>1038</v>
      </c>
      <c r="C80" t="s">
        <v>1039</v>
      </c>
      <c r="D80" t="s">
        <v>647</v>
      </c>
      <c r="E80" t="s">
        <v>595</v>
      </c>
      <c r="G80" t="s">
        <v>848</v>
      </c>
    </row>
    <row r="81" spans="1:7">
      <c r="A81" t="s">
        <v>401</v>
      </c>
      <c r="B81" t="s">
        <v>1040</v>
      </c>
      <c r="C81" t="s">
        <v>1041</v>
      </c>
      <c r="D81" t="s">
        <v>647</v>
      </c>
      <c r="E81" t="s">
        <v>595</v>
      </c>
      <c r="F81" t="s">
        <v>596</v>
      </c>
      <c r="G81" t="s">
        <v>848</v>
      </c>
    </row>
    <row r="82" spans="1:7">
      <c r="A82" t="s">
        <v>402</v>
      </c>
      <c r="B82" t="s">
        <v>1042</v>
      </c>
      <c r="C82" t="s">
        <v>1043</v>
      </c>
      <c r="D82" t="s">
        <v>648</v>
      </c>
      <c r="E82" t="s">
        <v>595</v>
      </c>
      <c r="G82" t="s">
        <v>800</v>
      </c>
    </row>
    <row r="83" spans="1:7">
      <c r="A83" t="s">
        <v>403</v>
      </c>
      <c r="B83" t="s">
        <v>1044</v>
      </c>
      <c r="C83" t="s">
        <v>1045</v>
      </c>
      <c r="D83" t="s">
        <v>648</v>
      </c>
      <c r="E83" t="s">
        <v>595</v>
      </c>
      <c r="F83" t="s">
        <v>596</v>
      </c>
      <c r="G83" t="s">
        <v>800</v>
      </c>
    </row>
    <row r="84" spans="1:7">
      <c r="A84" t="s">
        <v>404</v>
      </c>
      <c r="B84" t="s">
        <v>1046</v>
      </c>
      <c r="C84" t="s">
        <v>1047</v>
      </c>
      <c r="D84" t="s">
        <v>649</v>
      </c>
      <c r="E84" t="s">
        <v>595</v>
      </c>
      <c r="G84" t="s">
        <v>805</v>
      </c>
    </row>
    <row r="85" spans="1:7">
      <c r="A85" t="s">
        <v>405</v>
      </c>
      <c r="B85" t="s">
        <v>1048</v>
      </c>
      <c r="C85" t="s">
        <v>1049</v>
      </c>
      <c r="D85" t="s">
        <v>649</v>
      </c>
      <c r="E85" t="s">
        <v>595</v>
      </c>
      <c r="F85" t="s">
        <v>596</v>
      </c>
      <c r="G85" t="s">
        <v>805</v>
      </c>
    </row>
    <row r="86" spans="1:7">
      <c r="A86" t="s">
        <v>406</v>
      </c>
      <c r="B86" t="s">
        <v>1050</v>
      </c>
      <c r="C86" t="s">
        <v>1051</v>
      </c>
      <c r="D86" t="s">
        <v>650</v>
      </c>
      <c r="E86" t="s">
        <v>595</v>
      </c>
      <c r="G86" t="s">
        <v>807</v>
      </c>
    </row>
    <row r="87" spans="1:7">
      <c r="A87" t="s">
        <v>407</v>
      </c>
      <c r="B87" t="s">
        <v>1052</v>
      </c>
      <c r="C87" t="s">
        <v>1053</v>
      </c>
      <c r="D87" t="s">
        <v>650</v>
      </c>
      <c r="E87" t="s">
        <v>595</v>
      </c>
      <c r="F87" t="s">
        <v>596</v>
      </c>
      <c r="G87" t="s">
        <v>807</v>
      </c>
    </row>
    <row r="88" spans="1:7">
      <c r="A88" t="s">
        <v>408</v>
      </c>
      <c r="B88" t="s">
        <v>1054</v>
      </c>
      <c r="C88" t="s">
        <v>1055</v>
      </c>
      <c r="D88" t="s">
        <v>651</v>
      </c>
      <c r="E88" t="s">
        <v>595</v>
      </c>
      <c r="G88" t="s">
        <v>808</v>
      </c>
    </row>
    <row r="89" spans="1:7">
      <c r="A89" t="s">
        <v>409</v>
      </c>
      <c r="B89" t="s">
        <v>1056</v>
      </c>
      <c r="C89" t="s">
        <v>1057</v>
      </c>
      <c r="D89" t="s">
        <v>651</v>
      </c>
      <c r="E89" t="s">
        <v>595</v>
      </c>
      <c r="F89" t="s">
        <v>596</v>
      </c>
      <c r="G89" t="s">
        <v>808</v>
      </c>
    </row>
    <row r="90" spans="1:7">
      <c r="A90" t="s">
        <v>410</v>
      </c>
      <c r="B90" t="s">
        <v>1058</v>
      </c>
      <c r="C90" t="s">
        <v>1059</v>
      </c>
      <c r="D90" t="s">
        <v>652</v>
      </c>
      <c r="E90" t="s">
        <v>595</v>
      </c>
      <c r="G90" t="s">
        <v>813</v>
      </c>
    </row>
    <row r="91" spans="1:7">
      <c r="A91" t="s">
        <v>411</v>
      </c>
      <c r="B91" t="s">
        <v>1060</v>
      </c>
      <c r="C91" t="s">
        <v>1061</v>
      </c>
      <c r="D91" t="s">
        <v>652</v>
      </c>
      <c r="E91" t="s">
        <v>595</v>
      </c>
      <c r="F91" t="s">
        <v>596</v>
      </c>
      <c r="G91" t="s">
        <v>813</v>
      </c>
    </row>
    <row r="92" spans="1:7">
      <c r="A92" t="s">
        <v>412</v>
      </c>
      <c r="B92" t="s">
        <v>1062</v>
      </c>
      <c r="C92" t="s">
        <v>1063</v>
      </c>
      <c r="D92" t="s">
        <v>653</v>
      </c>
      <c r="E92" t="s">
        <v>595</v>
      </c>
      <c r="G92" t="s">
        <v>817</v>
      </c>
    </row>
    <row r="93" spans="1:7">
      <c r="A93" t="s">
        <v>413</v>
      </c>
      <c r="B93" t="s">
        <v>1064</v>
      </c>
      <c r="C93" t="s">
        <v>1065</v>
      </c>
      <c r="D93" t="s">
        <v>653</v>
      </c>
      <c r="E93" t="s">
        <v>595</v>
      </c>
      <c r="F93" t="s">
        <v>596</v>
      </c>
      <c r="G93" t="s">
        <v>817</v>
      </c>
    </row>
    <row r="94" spans="1:7">
      <c r="A94" t="s">
        <v>414</v>
      </c>
      <c r="B94" t="s">
        <v>1066</v>
      </c>
      <c r="C94" t="s">
        <v>1067</v>
      </c>
      <c r="D94" t="s">
        <v>654</v>
      </c>
      <c r="E94" t="s">
        <v>595</v>
      </c>
      <c r="G94" t="s">
        <v>820</v>
      </c>
    </row>
    <row r="95" spans="1:7">
      <c r="A95" t="s">
        <v>415</v>
      </c>
      <c r="B95" t="s">
        <v>1068</v>
      </c>
      <c r="C95" t="s">
        <v>1069</v>
      </c>
      <c r="D95" t="s">
        <v>654</v>
      </c>
      <c r="E95" t="s">
        <v>595</v>
      </c>
      <c r="F95" t="s">
        <v>596</v>
      </c>
      <c r="G95" t="s">
        <v>820</v>
      </c>
    </row>
    <row r="96" spans="1:7">
      <c r="A96" t="s">
        <v>416</v>
      </c>
      <c r="B96" t="s">
        <v>1070</v>
      </c>
      <c r="C96" t="s">
        <v>1071</v>
      </c>
      <c r="D96" t="s">
        <v>655</v>
      </c>
      <c r="E96" t="s">
        <v>595</v>
      </c>
      <c r="G96" t="s">
        <v>822</v>
      </c>
    </row>
    <row r="97" spans="1:7">
      <c r="A97" t="s">
        <v>417</v>
      </c>
      <c r="B97" t="s">
        <v>1072</v>
      </c>
      <c r="C97" t="s">
        <v>1073</v>
      </c>
      <c r="D97" t="s">
        <v>655</v>
      </c>
      <c r="E97" t="s">
        <v>595</v>
      </c>
      <c r="F97" t="s">
        <v>596</v>
      </c>
      <c r="G97" t="s">
        <v>822</v>
      </c>
    </row>
    <row r="98" spans="1:7">
      <c r="A98" t="s">
        <v>418</v>
      </c>
      <c r="B98" t="s">
        <v>1074</v>
      </c>
      <c r="C98" t="s">
        <v>1075</v>
      </c>
      <c r="D98" t="s">
        <v>656</v>
      </c>
      <c r="E98" t="s">
        <v>595</v>
      </c>
      <c r="G98" t="s">
        <v>866</v>
      </c>
    </row>
    <row r="99" spans="1:7">
      <c r="A99" t="s">
        <v>419</v>
      </c>
      <c r="B99" t="s">
        <v>1076</v>
      </c>
      <c r="C99" t="s">
        <v>1077</v>
      </c>
      <c r="D99" t="s">
        <v>656</v>
      </c>
      <c r="E99" t="s">
        <v>595</v>
      </c>
      <c r="F99" t="s">
        <v>596</v>
      </c>
      <c r="G99" t="s">
        <v>866</v>
      </c>
    </row>
    <row r="100" spans="1:7">
      <c r="A100" t="s">
        <v>420</v>
      </c>
      <c r="B100" t="s">
        <v>1078</v>
      </c>
      <c r="C100" t="s">
        <v>1079</v>
      </c>
      <c r="D100" t="s">
        <v>657</v>
      </c>
      <c r="E100" t="s">
        <v>595</v>
      </c>
      <c r="G100" t="s">
        <v>833</v>
      </c>
    </row>
    <row r="101" spans="1:7">
      <c r="A101" t="s">
        <v>421</v>
      </c>
      <c r="B101" t="s">
        <v>1080</v>
      </c>
      <c r="C101" t="s">
        <v>1081</v>
      </c>
      <c r="D101" t="s">
        <v>657</v>
      </c>
      <c r="E101" t="s">
        <v>595</v>
      </c>
      <c r="F101" t="s">
        <v>596</v>
      </c>
      <c r="G101" t="s">
        <v>833</v>
      </c>
    </row>
    <row r="102" spans="1:7">
      <c r="A102" t="s">
        <v>422</v>
      </c>
      <c r="B102" t="s">
        <v>1082</v>
      </c>
      <c r="C102" t="s">
        <v>1083</v>
      </c>
      <c r="D102" t="s">
        <v>658</v>
      </c>
      <c r="E102" t="s">
        <v>595</v>
      </c>
      <c r="G102" t="s">
        <v>851</v>
      </c>
    </row>
    <row r="103" spans="1:7">
      <c r="A103" t="s">
        <v>423</v>
      </c>
      <c r="B103" t="s">
        <v>1084</v>
      </c>
      <c r="C103" t="s">
        <v>1085</v>
      </c>
      <c r="D103" t="s">
        <v>658</v>
      </c>
      <c r="E103" t="s">
        <v>595</v>
      </c>
      <c r="F103" t="s">
        <v>596</v>
      </c>
      <c r="G103" t="s">
        <v>851</v>
      </c>
    </row>
    <row r="104" spans="1:7">
      <c r="A104" t="s">
        <v>424</v>
      </c>
      <c r="B104" t="s">
        <v>1086</v>
      </c>
      <c r="C104" t="s">
        <v>1087</v>
      </c>
      <c r="D104" t="s">
        <v>659</v>
      </c>
      <c r="E104" t="s">
        <v>595</v>
      </c>
      <c r="G104" t="s">
        <v>853</v>
      </c>
    </row>
    <row r="105" spans="1:7">
      <c r="A105" t="s">
        <v>425</v>
      </c>
      <c r="B105" t="s">
        <v>1088</v>
      </c>
      <c r="C105" t="s">
        <v>1089</v>
      </c>
      <c r="D105" t="s">
        <v>659</v>
      </c>
      <c r="E105" t="s">
        <v>595</v>
      </c>
      <c r="F105" t="s">
        <v>596</v>
      </c>
      <c r="G105" t="s">
        <v>853</v>
      </c>
    </row>
    <row r="106" spans="1:7">
      <c r="A106" t="s">
        <v>426</v>
      </c>
      <c r="B106" t="s">
        <v>1090</v>
      </c>
      <c r="C106" t="s">
        <v>1091</v>
      </c>
      <c r="D106" t="s">
        <v>660</v>
      </c>
      <c r="E106" t="s">
        <v>595</v>
      </c>
      <c r="G106" t="s">
        <v>857</v>
      </c>
    </row>
    <row r="107" spans="1:7">
      <c r="A107" t="s">
        <v>427</v>
      </c>
      <c r="B107" t="s">
        <v>1092</v>
      </c>
      <c r="C107" t="s">
        <v>1093</v>
      </c>
      <c r="D107" t="s">
        <v>660</v>
      </c>
      <c r="E107" t="s">
        <v>595</v>
      </c>
      <c r="F107" t="s">
        <v>596</v>
      </c>
      <c r="G107" t="s">
        <v>857</v>
      </c>
    </row>
    <row r="108" spans="1:7">
      <c r="A108" t="s">
        <v>428</v>
      </c>
      <c r="B108" t="s">
        <v>1094</v>
      </c>
      <c r="C108" t="s">
        <v>1095</v>
      </c>
      <c r="D108" t="s">
        <v>661</v>
      </c>
      <c r="E108" t="s">
        <v>595</v>
      </c>
      <c r="G108" t="s">
        <v>867</v>
      </c>
    </row>
    <row r="109" spans="1:7">
      <c r="A109" t="s">
        <v>429</v>
      </c>
      <c r="B109" t="s">
        <v>1096</v>
      </c>
      <c r="C109" t="s">
        <v>1097</v>
      </c>
      <c r="D109" t="s">
        <v>661</v>
      </c>
      <c r="E109" t="s">
        <v>595</v>
      </c>
      <c r="F109" t="s">
        <v>596</v>
      </c>
      <c r="G109" t="s">
        <v>867</v>
      </c>
    </row>
    <row r="110" spans="1:7">
      <c r="A110" t="s">
        <v>430</v>
      </c>
      <c r="B110" t="s">
        <v>1098</v>
      </c>
      <c r="C110" t="s">
        <v>1099</v>
      </c>
      <c r="D110" t="s">
        <v>662</v>
      </c>
      <c r="E110" t="s">
        <v>595</v>
      </c>
      <c r="G110" t="s">
        <v>872</v>
      </c>
    </row>
    <row r="111" spans="1:7">
      <c r="A111" t="s">
        <v>431</v>
      </c>
      <c r="B111" t="s">
        <v>1100</v>
      </c>
      <c r="C111" t="s">
        <v>1101</v>
      </c>
      <c r="D111" t="s">
        <v>662</v>
      </c>
      <c r="E111" t="s">
        <v>595</v>
      </c>
      <c r="F111" t="s">
        <v>596</v>
      </c>
      <c r="G111" t="s">
        <v>872</v>
      </c>
    </row>
    <row r="112" spans="1:7">
      <c r="A112" t="s">
        <v>432</v>
      </c>
      <c r="B112" t="s">
        <v>1102</v>
      </c>
      <c r="C112" t="s">
        <v>1103</v>
      </c>
      <c r="D112" t="s">
        <v>663</v>
      </c>
      <c r="E112" t="s">
        <v>595</v>
      </c>
      <c r="G112" t="s">
        <v>877</v>
      </c>
    </row>
    <row r="113" spans="1:7">
      <c r="A113" t="s">
        <v>433</v>
      </c>
      <c r="B113" t="s">
        <v>1104</v>
      </c>
      <c r="C113" t="s">
        <v>1105</v>
      </c>
      <c r="D113" t="s">
        <v>663</v>
      </c>
      <c r="E113" t="s">
        <v>595</v>
      </c>
      <c r="F113" t="s">
        <v>596</v>
      </c>
      <c r="G113" t="s">
        <v>877</v>
      </c>
    </row>
    <row r="114" spans="1:7">
      <c r="A114" t="s">
        <v>434</v>
      </c>
      <c r="B114" t="s">
        <v>1106</v>
      </c>
      <c r="C114" t="s">
        <v>1107</v>
      </c>
      <c r="D114" t="s">
        <v>664</v>
      </c>
      <c r="E114" t="s">
        <v>595</v>
      </c>
      <c r="G114" t="s">
        <v>836</v>
      </c>
    </row>
    <row r="115" spans="1:7">
      <c r="A115" t="s">
        <v>435</v>
      </c>
      <c r="B115" t="s">
        <v>1108</v>
      </c>
      <c r="C115" t="s">
        <v>1109</v>
      </c>
      <c r="D115" t="s">
        <v>664</v>
      </c>
      <c r="E115" t="s">
        <v>595</v>
      </c>
      <c r="F115" t="s">
        <v>596</v>
      </c>
      <c r="G115" t="s">
        <v>836</v>
      </c>
    </row>
    <row r="116" spans="1:7">
      <c r="A116" t="s">
        <v>436</v>
      </c>
      <c r="B116" t="s">
        <v>1110</v>
      </c>
      <c r="C116" t="s">
        <v>1111</v>
      </c>
      <c r="D116" t="s">
        <v>665</v>
      </c>
      <c r="E116" t="s">
        <v>595</v>
      </c>
      <c r="G116" t="s">
        <v>790</v>
      </c>
    </row>
    <row r="117" spans="1:7">
      <c r="A117" t="s">
        <v>437</v>
      </c>
      <c r="B117" t="s">
        <v>1112</v>
      </c>
      <c r="C117" t="s">
        <v>1113</v>
      </c>
      <c r="D117" t="s">
        <v>665</v>
      </c>
      <c r="E117" t="s">
        <v>595</v>
      </c>
      <c r="F117" t="s">
        <v>596</v>
      </c>
      <c r="G117" t="s">
        <v>790</v>
      </c>
    </row>
    <row r="118" spans="1:7">
      <c r="A118" t="s">
        <v>438</v>
      </c>
      <c r="B118" t="s">
        <v>1114</v>
      </c>
      <c r="C118" t="s">
        <v>1115</v>
      </c>
      <c r="D118" t="s">
        <v>666</v>
      </c>
      <c r="E118" t="s">
        <v>595</v>
      </c>
      <c r="G118" t="s">
        <v>754</v>
      </c>
    </row>
    <row r="119" spans="1:7">
      <c r="A119" t="s">
        <v>439</v>
      </c>
      <c r="B119" t="s">
        <v>1116</v>
      </c>
      <c r="C119" t="s">
        <v>1117</v>
      </c>
      <c r="D119" t="s">
        <v>666</v>
      </c>
      <c r="E119" t="s">
        <v>595</v>
      </c>
      <c r="F119" t="s">
        <v>596</v>
      </c>
      <c r="G119" t="s">
        <v>754</v>
      </c>
    </row>
    <row r="120" spans="1:7">
      <c r="A120" t="s">
        <v>440</v>
      </c>
      <c r="B120" t="s">
        <v>1118</v>
      </c>
      <c r="C120" t="s">
        <v>1119</v>
      </c>
      <c r="D120" t="s">
        <v>667</v>
      </c>
      <c r="E120" t="s">
        <v>595</v>
      </c>
      <c r="G120" t="s">
        <v>760</v>
      </c>
    </row>
    <row r="121" spans="1:7">
      <c r="A121" t="s">
        <v>441</v>
      </c>
      <c r="B121" t="s">
        <v>1120</v>
      </c>
      <c r="C121" t="s">
        <v>1121</v>
      </c>
      <c r="D121" t="s">
        <v>667</v>
      </c>
      <c r="E121" t="s">
        <v>595</v>
      </c>
      <c r="F121" t="s">
        <v>596</v>
      </c>
      <c r="G121" t="s">
        <v>760</v>
      </c>
    </row>
    <row r="122" spans="1:7">
      <c r="A122" t="s">
        <v>442</v>
      </c>
      <c r="B122" t="s">
        <v>1122</v>
      </c>
      <c r="C122" t="s">
        <v>1123</v>
      </c>
      <c r="D122" t="s">
        <v>668</v>
      </c>
      <c r="E122" t="s">
        <v>595</v>
      </c>
      <c r="G122" t="s">
        <v>761</v>
      </c>
    </row>
    <row r="123" spans="1:7">
      <c r="A123" t="s">
        <v>443</v>
      </c>
      <c r="B123" t="s">
        <v>1124</v>
      </c>
      <c r="C123" t="s">
        <v>1125</v>
      </c>
      <c r="D123" t="s">
        <v>668</v>
      </c>
      <c r="E123" t="s">
        <v>595</v>
      </c>
      <c r="F123" t="s">
        <v>596</v>
      </c>
      <c r="G123" t="s">
        <v>761</v>
      </c>
    </row>
    <row r="124" spans="1:7">
      <c r="A124" t="s">
        <v>444</v>
      </c>
      <c r="B124" t="s">
        <v>1126</v>
      </c>
      <c r="C124" t="s">
        <v>1127</v>
      </c>
      <c r="D124" t="s">
        <v>669</v>
      </c>
      <c r="E124" t="s">
        <v>595</v>
      </c>
      <c r="G124" t="s">
        <v>771</v>
      </c>
    </row>
    <row r="125" spans="1:7">
      <c r="A125" t="s">
        <v>445</v>
      </c>
      <c r="B125" t="s">
        <v>1128</v>
      </c>
      <c r="C125" t="s">
        <v>1129</v>
      </c>
      <c r="D125" t="s">
        <v>669</v>
      </c>
      <c r="E125" t="s">
        <v>595</v>
      </c>
      <c r="F125" t="s">
        <v>596</v>
      </c>
      <c r="G125" t="s">
        <v>771</v>
      </c>
    </row>
    <row r="126" spans="1:7">
      <c r="A126" t="s">
        <v>446</v>
      </c>
      <c r="B126" t="s">
        <v>1130</v>
      </c>
      <c r="C126" t="s">
        <v>1131</v>
      </c>
      <c r="D126" t="s">
        <v>670</v>
      </c>
      <c r="E126" t="s">
        <v>595</v>
      </c>
      <c r="G126" t="s">
        <v>774</v>
      </c>
    </row>
    <row r="127" spans="1:7">
      <c r="A127" t="s">
        <v>447</v>
      </c>
      <c r="B127" t="s">
        <v>1132</v>
      </c>
      <c r="C127" t="s">
        <v>1133</v>
      </c>
      <c r="D127" t="s">
        <v>670</v>
      </c>
      <c r="E127" t="s">
        <v>595</v>
      </c>
      <c r="F127" t="s">
        <v>596</v>
      </c>
      <c r="G127" t="s">
        <v>774</v>
      </c>
    </row>
    <row r="128" spans="1:7">
      <c r="A128" t="s">
        <v>448</v>
      </c>
      <c r="B128" t="s">
        <v>1134</v>
      </c>
      <c r="C128" t="s">
        <v>1135</v>
      </c>
      <c r="D128" t="s">
        <v>671</v>
      </c>
      <c r="E128" t="s">
        <v>595</v>
      </c>
      <c r="G128" t="s">
        <v>780</v>
      </c>
    </row>
    <row r="129" spans="1:7">
      <c r="A129" t="s">
        <v>449</v>
      </c>
      <c r="B129" t="s">
        <v>1136</v>
      </c>
      <c r="C129" t="s">
        <v>1137</v>
      </c>
      <c r="D129" t="s">
        <v>671</v>
      </c>
      <c r="E129" t="s">
        <v>595</v>
      </c>
      <c r="F129" t="s">
        <v>596</v>
      </c>
      <c r="G129" t="s">
        <v>780</v>
      </c>
    </row>
    <row r="130" spans="1:7">
      <c r="A130" t="s">
        <v>450</v>
      </c>
      <c r="B130" t="s">
        <v>1138</v>
      </c>
      <c r="C130" t="s">
        <v>1139</v>
      </c>
      <c r="D130" t="s">
        <v>672</v>
      </c>
      <c r="E130" t="s">
        <v>595</v>
      </c>
      <c r="G130" t="s">
        <v>781</v>
      </c>
    </row>
    <row r="131" spans="1:7">
      <c r="A131" t="s">
        <v>451</v>
      </c>
      <c r="B131" t="s">
        <v>1140</v>
      </c>
      <c r="C131" t="s">
        <v>1141</v>
      </c>
      <c r="D131" t="s">
        <v>672</v>
      </c>
      <c r="E131" t="s">
        <v>595</v>
      </c>
      <c r="F131" t="s">
        <v>596</v>
      </c>
      <c r="G131" t="s">
        <v>781</v>
      </c>
    </row>
    <row r="132" spans="1:7">
      <c r="A132" t="s">
        <v>452</v>
      </c>
      <c r="B132" t="s">
        <v>1142</v>
      </c>
      <c r="C132" t="s">
        <v>1143</v>
      </c>
      <c r="D132" t="s">
        <v>673</v>
      </c>
      <c r="E132" t="s">
        <v>595</v>
      </c>
      <c r="G132" t="s">
        <v>783</v>
      </c>
    </row>
    <row r="133" spans="1:7">
      <c r="A133" t="s">
        <v>453</v>
      </c>
      <c r="B133" t="s">
        <v>1144</v>
      </c>
      <c r="C133" t="s">
        <v>1145</v>
      </c>
      <c r="D133" t="s">
        <v>673</v>
      </c>
      <c r="E133" t="s">
        <v>595</v>
      </c>
      <c r="F133" t="s">
        <v>596</v>
      </c>
      <c r="G133" t="s">
        <v>783</v>
      </c>
    </row>
    <row r="134" spans="1:7">
      <c r="A134" t="s">
        <v>454</v>
      </c>
      <c r="B134" t="s">
        <v>1146</v>
      </c>
      <c r="C134" t="s">
        <v>1147</v>
      </c>
      <c r="D134" t="s">
        <v>674</v>
      </c>
      <c r="E134" t="s">
        <v>595</v>
      </c>
      <c r="G134" t="s">
        <v>784</v>
      </c>
    </row>
    <row r="135" spans="1:7">
      <c r="A135" t="s">
        <v>455</v>
      </c>
      <c r="B135" t="s">
        <v>1148</v>
      </c>
      <c r="C135" t="s">
        <v>1149</v>
      </c>
      <c r="D135" t="s">
        <v>674</v>
      </c>
      <c r="E135" t="s">
        <v>595</v>
      </c>
      <c r="F135" t="s">
        <v>596</v>
      </c>
      <c r="G135" t="s">
        <v>784</v>
      </c>
    </row>
    <row r="136" spans="1:7">
      <c r="A136" t="s">
        <v>456</v>
      </c>
      <c r="B136" t="s">
        <v>1150</v>
      </c>
      <c r="C136" t="s">
        <v>1151</v>
      </c>
      <c r="D136" t="s">
        <v>675</v>
      </c>
      <c r="E136" t="s">
        <v>595</v>
      </c>
      <c r="G136" t="s">
        <v>792</v>
      </c>
    </row>
    <row r="137" spans="1:7">
      <c r="A137" t="s">
        <v>457</v>
      </c>
      <c r="B137" t="s">
        <v>1152</v>
      </c>
      <c r="C137" t="s">
        <v>1153</v>
      </c>
      <c r="D137" t="s">
        <v>675</v>
      </c>
      <c r="E137" t="s">
        <v>595</v>
      </c>
      <c r="F137" t="s">
        <v>596</v>
      </c>
      <c r="G137" t="s">
        <v>792</v>
      </c>
    </row>
    <row r="138" spans="1:7">
      <c r="A138" t="s">
        <v>458</v>
      </c>
      <c r="B138" t="s">
        <v>1154</v>
      </c>
      <c r="C138" t="s">
        <v>1155</v>
      </c>
      <c r="D138" t="s">
        <v>676</v>
      </c>
      <c r="E138" t="s">
        <v>595</v>
      </c>
      <c r="G138" t="s">
        <v>795</v>
      </c>
    </row>
    <row r="139" spans="1:7">
      <c r="A139" t="s">
        <v>459</v>
      </c>
      <c r="B139" t="s">
        <v>1156</v>
      </c>
      <c r="C139" t="s">
        <v>1157</v>
      </c>
      <c r="D139" t="s">
        <v>676</v>
      </c>
      <c r="E139" t="s">
        <v>595</v>
      </c>
      <c r="F139" t="s">
        <v>596</v>
      </c>
      <c r="G139" t="s">
        <v>795</v>
      </c>
    </row>
    <row r="140" spans="1:7">
      <c r="A140" t="s">
        <v>460</v>
      </c>
      <c r="B140" t="s">
        <v>1158</v>
      </c>
      <c r="C140" t="s">
        <v>1159</v>
      </c>
      <c r="D140" t="s">
        <v>677</v>
      </c>
      <c r="E140" t="s">
        <v>595</v>
      </c>
      <c r="G140" t="s">
        <v>815</v>
      </c>
    </row>
    <row r="141" spans="1:7">
      <c r="A141" t="s">
        <v>461</v>
      </c>
      <c r="B141" t="s">
        <v>1160</v>
      </c>
      <c r="C141" t="s">
        <v>1161</v>
      </c>
      <c r="D141" t="s">
        <v>677</v>
      </c>
      <c r="E141" t="s">
        <v>595</v>
      </c>
      <c r="F141" t="s">
        <v>596</v>
      </c>
      <c r="G141" t="s">
        <v>815</v>
      </c>
    </row>
    <row r="142" spans="1:7">
      <c r="A142" t="s">
        <v>462</v>
      </c>
      <c r="B142" t="s">
        <v>1162</v>
      </c>
      <c r="C142" t="s">
        <v>1163</v>
      </c>
      <c r="D142" t="s">
        <v>678</v>
      </c>
      <c r="E142" t="s">
        <v>595</v>
      </c>
      <c r="G142" t="s">
        <v>830</v>
      </c>
    </row>
    <row r="143" spans="1:7">
      <c r="A143" t="s">
        <v>463</v>
      </c>
      <c r="B143" t="s">
        <v>1164</v>
      </c>
      <c r="C143" t="s">
        <v>1165</v>
      </c>
      <c r="D143" t="s">
        <v>678</v>
      </c>
      <c r="E143" t="s">
        <v>595</v>
      </c>
      <c r="F143" t="s">
        <v>596</v>
      </c>
      <c r="G143" t="s">
        <v>830</v>
      </c>
    </row>
    <row r="144" spans="1:7">
      <c r="A144" t="s">
        <v>464</v>
      </c>
      <c r="B144" t="s">
        <v>1166</v>
      </c>
      <c r="C144" t="s">
        <v>1167</v>
      </c>
      <c r="D144" t="s">
        <v>679</v>
      </c>
      <c r="E144" t="s">
        <v>595</v>
      </c>
      <c r="G144" t="s">
        <v>840</v>
      </c>
    </row>
    <row r="145" spans="1:7">
      <c r="A145" t="s">
        <v>465</v>
      </c>
      <c r="B145" t="s">
        <v>1168</v>
      </c>
      <c r="C145" t="s">
        <v>1169</v>
      </c>
      <c r="D145" t="s">
        <v>679</v>
      </c>
      <c r="E145" t="s">
        <v>595</v>
      </c>
      <c r="F145" t="s">
        <v>596</v>
      </c>
      <c r="G145" t="s">
        <v>840</v>
      </c>
    </row>
    <row r="146" spans="1:7">
      <c r="A146" t="s">
        <v>466</v>
      </c>
      <c r="B146" t="s">
        <v>1170</v>
      </c>
      <c r="C146" t="s">
        <v>1171</v>
      </c>
      <c r="D146" t="s">
        <v>680</v>
      </c>
      <c r="E146" t="s">
        <v>595</v>
      </c>
      <c r="G146" t="s">
        <v>816</v>
      </c>
    </row>
    <row r="147" spans="1:7">
      <c r="A147" t="s">
        <v>467</v>
      </c>
      <c r="B147" t="s">
        <v>1172</v>
      </c>
      <c r="C147" t="s">
        <v>1173</v>
      </c>
      <c r="D147" t="s">
        <v>680</v>
      </c>
      <c r="E147" t="s">
        <v>595</v>
      </c>
      <c r="F147" t="s">
        <v>596</v>
      </c>
      <c r="G147" t="s">
        <v>816</v>
      </c>
    </row>
    <row r="148" spans="1:7">
      <c r="A148" t="s">
        <v>468</v>
      </c>
      <c r="B148" t="s">
        <v>1174</v>
      </c>
      <c r="C148" t="s">
        <v>1175</v>
      </c>
      <c r="D148" t="s">
        <v>681</v>
      </c>
      <c r="E148" t="s">
        <v>595</v>
      </c>
      <c r="G148" t="s">
        <v>863</v>
      </c>
    </row>
    <row r="149" spans="1:7">
      <c r="A149" t="s">
        <v>469</v>
      </c>
      <c r="B149" t="s">
        <v>1176</v>
      </c>
      <c r="C149" t="s">
        <v>1177</v>
      </c>
      <c r="D149" t="s">
        <v>681</v>
      </c>
      <c r="E149" t="s">
        <v>595</v>
      </c>
      <c r="F149" t="s">
        <v>596</v>
      </c>
      <c r="G149" t="s">
        <v>863</v>
      </c>
    </row>
    <row r="150" spans="1:7">
      <c r="A150" t="s">
        <v>470</v>
      </c>
      <c r="B150" t="s">
        <v>1178</v>
      </c>
      <c r="C150" t="s">
        <v>1179</v>
      </c>
      <c r="D150" t="s">
        <v>682</v>
      </c>
      <c r="E150" t="s">
        <v>595</v>
      </c>
      <c r="G150" t="s">
        <v>864</v>
      </c>
    </row>
    <row r="151" spans="1:7">
      <c r="A151" t="s">
        <v>471</v>
      </c>
      <c r="B151" t="s">
        <v>1180</v>
      </c>
      <c r="C151" t="s">
        <v>1181</v>
      </c>
      <c r="D151" t="s">
        <v>682</v>
      </c>
      <c r="E151" t="s">
        <v>595</v>
      </c>
      <c r="F151" t="s">
        <v>596</v>
      </c>
      <c r="G151" t="s">
        <v>864</v>
      </c>
    </row>
    <row r="152" spans="1:7">
      <c r="A152" t="s">
        <v>472</v>
      </c>
      <c r="B152" t="s">
        <v>1182</v>
      </c>
      <c r="C152" t="s">
        <v>1183</v>
      </c>
      <c r="D152" t="s">
        <v>683</v>
      </c>
      <c r="E152" t="s">
        <v>595</v>
      </c>
      <c r="G152" t="s">
        <v>865</v>
      </c>
    </row>
    <row r="153" spans="1:7">
      <c r="A153" t="s">
        <v>473</v>
      </c>
      <c r="B153" t="s">
        <v>1184</v>
      </c>
      <c r="C153" t="s">
        <v>1185</v>
      </c>
      <c r="D153" t="s">
        <v>683</v>
      </c>
      <c r="E153" t="s">
        <v>595</v>
      </c>
      <c r="F153" t="s">
        <v>596</v>
      </c>
      <c r="G153" t="s">
        <v>865</v>
      </c>
    </row>
    <row r="154" spans="1:7">
      <c r="A154" t="s">
        <v>474</v>
      </c>
      <c r="B154" t="s">
        <v>1186</v>
      </c>
      <c r="C154" t="s">
        <v>1187</v>
      </c>
      <c r="D154" t="s">
        <v>684</v>
      </c>
      <c r="E154" t="s">
        <v>595</v>
      </c>
      <c r="G154" t="s">
        <v>868</v>
      </c>
    </row>
    <row r="155" spans="1:7">
      <c r="A155" t="s">
        <v>475</v>
      </c>
      <c r="B155" t="s">
        <v>1188</v>
      </c>
      <c r="C155" t="s">
        <v>1189</v>
      </c>
      <c r="D155" t="s">
        <v>684</v>
      </c>
      <c r="E155" t="s">
        <v>595</v>
      </c>
      <c r="F155" t="s">
        <v>596</v>
      </c>
      <c r="G155" t="s">
        <v>868</v>
      </c>
    </row>
    <row r="156" spans="1:7">
      <c r="A156" t="s">
        <v>476</v>
      </c>
      <c r="B156" t="s">
        <v>1190</v>
      </c>
      <c r="C156" t="s">
        <v>1191</v>
      </c>
      <c r="D156" t="s">
        <v>685</v>
      </c>
      <c r="E156" t="s">
        <v>595</v>
      </c>
      <c r="G156" t="s">
        <v>870</v>
      </c>
    </row>
    <row r="157" spans="1:7">
      <c r="A157" t="s">
        <v>477</v>
      </c>
      <c r="B157" t="s">
        <v>1192</v>
      </c>
      <c r="C157" t="s">
        <v>1193</v>
      </c>
      <c r="D157" t="s">
        <v>685</v>
      </c>
      <c r="E157" t="s">
        <v>595</v>
      </c>
      <c r="F157" t="s">
        <v>596</v>
      </c>
      <c r="G157" t="s">
        <v>870</v>
      </c>
    </row>
    <row r="158" spans="1:7">
      <c r="A158" t="s">
        <v>478</v>
      </c>
      <c r="B158" t="s">
        <v>1194</v>
      </c>
      <c r="C158" t="s">
        <v>1195</v>
      </c>
      <c r="D158" t="s">
        <v>686</v>
      </c>
      <c r="E158" t="s">
        <v>595</v>
      </c>
      <c r="G158" t="s">
        <v>876</v>
      </c>
    </row>
    <row r="159" spans="1:7">
      <c r="A159" t="s">
        <v>479</v>
      </c>
      <c r="B159" t="s">
        <v>1196</v>
      </c>
      <c r="C159" t="s">
        <v>1197</v>
      </c>
      <c r="D159" t="s">
        <v>686</v>
      </c>
      <c r="E159" t="s">
        <v>595</v>
      </c>
      <c r="F159" t="s">
        <v>596</v>
      </c>
      <c r="G159" t="s">
        <v>876</v>
      </c>
    </row>
    <row r="160" spans="1:7">
      <c r="A160" t="s">
        <v>480</v>
      </c>
      <c r="B160" t="s">
        <v>1198</v>
      </c>
      <c r="C160" t="s">
        <v>1199</v>
      </c>
      <c r="D160" t="s">
        <v>687</v>
      </c>
      <c r="E160" t="s">
        <v>595</v>
      </c>
      <c r="G160" t="s">
        <v>841</v>
      </c>
    </row>
    <row r="161" spans="1:7">
      <c r="A161" t="s">
        <v>481</v>
      </c>
      <c r="B161" t="s">
        <v>1200</v>
      </c>
      <c r="C161" t="s">
        <v>1201</v>
      </c>
      <c r="D161" t="s">
        <v>687</v>
      </c>
      <c r="E161" t="s">
        <v>595</v>
      </c>
      <c r="F161" t="s">
        <v>596</v>
      </c>
      <c r="G161" t="s">
        <v>841</v>
      </c>
    </row>
    <row r="162" spans="1:7">
      <c r="A162" t="s">
        <v>482</v>
      </c>
      <c r="B162" t="s">
        <v>1202</v>
      </c>
      <c r="C162" t="s">
        <v>1203</v>
      </c>
      <c r="D162" t="s">
        <v>688</v>
      </c>
      <c r="E162" t="s">
        <v>595</v>
      </c>
      <c r="G162" t="s">
        <v>846</v>
      </c>
    </row>
    <row r="163" spans="1:7">
      <c r="A163" t="s">
        <v>483</v>
      </c>
      <c r="B163" t="s">
        <v>1204</v>
      </c>
      <c r="C163" t="s">
        <v>1205</v>
      </c>
      <c r="D163" t="s">
        <v>688</v>
      </c>
      <c r="E163" t="s">
        <v>595</v>
      </c>
      <c r="F163" t="s">
        <v>596</v>
      </c>
      <c r="G163" t="s">
        <v>846</v>
      </c>
    </row>
    <row r="164" spans="1:7">
      <c r="A164" t="s">
        <v>484</v>
      </c>
      <c r="B164" t="s">
        <v>1206</v>
      </c>
      <c r="C164" t="s">
        <v>1207</v>
      </c>
      <c r="D164" t="s">
        <v>629</v>
      </c>
      <c r="E164" t="s">
        <v>689</v>
      </c>
      <c r="F164" t="s">
        <v>595</v>
      </c>
      <c r="G164" t="s">
        <v>756</v>
      </c>
    </row>
    <row r="165" spans="1:7">
      <c r="A165" t="s">
        <v>485</v>
      </c>
      <c r="B165" t="s">
        <v>1208</v>
      </c>
      <c r="C165" t="s">
        <v>1209</v>
      </c>
      <c r="D165" t="s">
        <v>629</v>
      </c>
      <c r="E165" t="s">
        <v>689</v>
      </c>
      <c r="F165" t="s">
        <v>595</v>
      </c>
      <c r="G165" t="s">
        <v>756</v>
      </c>
    </row>
    <row r="166" spans="1:7">
      <c r="A166" t="s">
        <v>486</v>
      </c>
      <c r="B166" t="s">
        <v>1210</v>
      </c>
      <c r="C166" t="s">
        <v>1211</v>
      </c>
      <c r="D166" t="s">
        <v>690</v>
      </c>
      <c r="E166" t="s">
        <v>595</v>
      </c>
      <c r="G166" t="s">
        <v>824</v>
      </c>
    </row>
    <row r="167" spans="1:7">
      <c r="A167" t="s">
        <v>487</v>
      </c>
      <c r="B167" t="s">
        <v>1212</v>
      </c>
      <c r="C167" t="s">
        <v>1213</v>
      </c>
      <c r="D167" t="s">
        <v>690</v>
      </c>
      <c r="E167" t="s">
        <v>595</v>
      </c>
      <c r="F167" t="s">
        <v>596</v>
      </c>
      <c r="G167" t="s">
        <v>824</v>
      </c>
    </row>
    <row r="168" spans="1:7">
      <c r="A168" t="s">
        <v>488</v>
      </c>
      <c r="B168" t="s">
        <v>1214</v>
      </c>
      <c r="C168" t="s">
        <v>1215</v>
      </c>
      <c r="D168" t="s">
        <v>691</v>
      </c>
      <c r="E168" t="s">
        <v>595</v>
      </c>
      <c r="G168" t="s">
        <v>837</v>
      </c>
    </row>
    <row r="169" spans="1:7">
      <c r="A169" t="s">
        <v>489</v>
      </c>
      <c r="B169" t="s">
        <v>1216</v>
      </c>
      <c r="C169" t="s">
        <v>1217</v>
      </c>
      <c r="D169" t="s">
        <v>691</v>
      </c>
      <c r="E169" t="s">
        <v>595</v>
      </c>
      <c r="F169" t="s">
        <v>596</v>
      </c>
      <c r="G169" t="s">
        <v>837</v>
      </c>
    </row>
    <row r="170" spans="1:7">
      <c r="A170" t="s">
        <v>490</v>
      </c>
      <c r="B170" t="s">
        <v>1218</v>
      </c>
      <c r="C170" t="s">
        <v>1219</v>
      </c>
      <c r="D170" t="s">
        <v>692</v>
      </c>
      <c r="E170" t="s">
        <v>595</v>
      </c>
      <c r="G170" t="s">
        <v>828</v>
      </c>
    </row>
    <row r="171" spans="1:7">
      <c r="A171" t="s">
        <v>491</v>
      </c>
      <c r="B171" t="s">
        <v>1220</v>
      </c>
      <c r="C171" t="s">
        <v>1221</v>
      </c>
      <c r="D171" t="s">
        <v>692</v>
      </c>
      <c r="E171" t="s">
        <v>595</v>
      </c>
      <c r="F171" t="s">
        <v>596</v>
      </c>
      <c r="G171" t="s">
        <v>828</v>
      </c>
    </row>
    <row r="172" spans="1:7">
      <c r="A172" t="s">
        <v>492</v>
      </c>
      <c r="B172" t="s">
        <v>1222</v>
      </c>
      <c r="C172" t="s">
        <v>1223</v>
      </c>
      <c r="D172" t="s">
        <v>693</v>
      </c>
      <c r="E172" t="s">
        <v>694</v>
      </c>
      <c r="F172" t="s">
        <v>595</v>
      </c>
      <c r="G172" t="s">
        <v>847</v>
      </c>
    </row>
    <row r="173" spans="1:7">
      <c r="A173" t="s">
        <v>493</v>
      </c>
      <c r="B173" t="s">
        <v>1224</v>
      </c>
      <c r="C173" t="s">
        <v>1225</v>
      </c>
      <c r="D173" t="s">
        <v>693</v>
      </c>
      <c r="E173" t="s">
        <v>694</v>
      </c>
      <c r="F173" t="s">
        <v>595</v>
      </c>
      <c r="G173" t="s">
        <v>847</v>
      </c>
    </row>
    <row r="174" spans="1:7">
      <c r="A174" t="s">
        <v>494</v>
      </c>
      <c r="B174" t="s">
        <v>1226</v>
      </c>
      <c r="C174" t="s">
        <v>1227</v>
      </c>
      <c r="D174" t="s">
        <v>695</v>
      </c>
      <c r="E174" t="s">
        <v>595</v>
      </c>
      <c r="G174" t="s">
        <v>825</v>
      </c>
    </row>
    <row r="175" spans="1:7">
      <c r="A175" t="s">
        <v>495</v>
      </c>
      <c r="B175" t="s">
        <v>1228</v>
      </c>
      <c r="C175" t="s">
        <v>1229</v>
      </c>
      <c r="D175" t="s">
        <v>695</v>
      </c>
      <c r="E175" t="s">
        <v>595</v>
      </c>
      <c r="F175" t="s">
        <v>596</v>
      </c>
      <c r="G175" t="s">
        <v>825</v>
      </c>
    </row>
    <row r="176" spans="1:7">
      <c r="A176" t="s">
        <v>496</v>
      </c>
      <c r="B176" t="s">
        <v>1230</v>
      </c>
      <c r="C176" t="s">
        <v>1231</v>
      </c>
      <c r="D176" t="s">
        <v>696</v>
      </c>
      <c r="E176" t="s">
        <v>595</v>
      </c>
      <c r="G176" t="s">
        <v>835</v>
      </c>
    </row>
    <row r="177" spans="1:7">
      <c r="A177" t="s">
        <v>497</v>
      </c>
      <c r="B177" t="s">
        <v>1232</v>
      </c>
      <c r="C177" t="s">
        <v>1233</v>
      </c>
      <c r="D177" t="s">
        <v>696</v>
      </c>
      <c r="E177" t="s">
        <v>595</v>
      </c>
      <c r="F177" t="s">
        <v>596</v>
      </c>
      <c r="G177" t="s">
        <v>835</v>
      </c>
    </row>
    <row r="178" spans="1:7">
      <c r="A178" t="s">
        <v>498</v>
      </c>
      <c r="B178" t="s">
        <v>1234</v>
      </c>
      <c r="C178" t="s">
        <v>1235</v>
      </c>
      <c r="D178" t="s">
        <v>697</v>
      </c>
      <c r="E178" t="s">
        <v>595</v>
      </c>
      <c r="G178" t="s">
        <v>772</v>
      </c>
    </row>
    <row r="179" spans="1:7">
      <c r="A179" t="s">
        <v>499</v>
      </c>
      <c r="B179" t="s">
        <v>1236</v>
      </c>
      <c r="C179" t="s">
        <v>1237</v>
      </c>
      <c r="D179" t="s">
        <v>697</v>
      </c>
      <c r="E179" t="s">
        <v>595</v>
      </c>
      <c r="F179" t="s">
        <v>596</v>
      </c>
      <c r="G179" t="s">
        <v>772</v>
      </c>
    </row>
    <row r="180" spans="1:7">
      <c r="A180" t="s">
        <v>500</v>
      </c>
      <c r="B180" t="s">
        <v>1238</v>
      </c>
      <c r="C180" t="s">
        <v>1239</v>
      </c>
      <c r="D180" t="s">
        <v>698</v>
      </c>
      <c r="E180" t="s">
        <v>595</v>
      </c>
      <c r="G180" t="s">
        <v>829</v>
      </c>
    </row>
    <row r="181" spans="1:7">
      <c r="A181" t="s">
        <v>501</v>
      </c>
      <c r="B181" t="s">
        <v>1240</v>
      </c>
      <c r="C181" t="s">
        <v>1241</v>
      </c>
      <c r="D181" t="s">
        <v>698</v>
      </c>
      <c r="E181" t="s">
        <v>595</v>
      </c>
      <c r="F181" t="s">
        <v>596</v>
      </c>
      <c r="G181" t="s">
        <v>829</v>
      </c>
    </row>
    <row r="182" spans="1:7">
      <c r="A182" t="s">
        <v>502</v>
      </c>
      <c r="B182" t="s">
        <v>1242</v>
      </c>
      <c r="C182" t="s">
        <v>1243</v>
      </c>
      <c r="D182" t="s">
        <v>699</v>
      </c>
      <c r="E182" t="s">
        <v>595</v>
      </c>
      <c r="G182" t="s">
        <v>823</v>
      </c>
    </row>
    <row r="183" spans="1:7">
      <c r="A183" t="s">
        <v>503</v>
      </c>
      <c r="B183" t="s">
        <v>1244</v>
      </c>
      <c r="C183" t="s">
        <v>1245</v>
      </c>
      <c r="D183" t="s">
        <v>699</v>
      </c>
      <c r="E183" t="s">
        <v>595</v>
      </c>
      <c r="F183" t="s">
        <v>596</v>
      </c>
      <c r="G183" t="s">
        <v>823</v>
      </c>
    </row>
    <row r="184" spans="1:7">
      <c r="A184" t="s">
        <v>504</v>
      </c>
      <c r="B184" t="s">
        <v>1246</v>
      </c>
      <c r="C184" t="s">
        <v>1247</v>
      </c>
      <c r="D184" t="s">
        <v>700</v>
      </c>
      <c r="E184" t="s">
        <v>595</v>
      </c>
      <c r="G184" t="s">
        <v>858</v>
      </c>
    </row>
    <row r="185" spans="1:7">
      <c r="A185" t="s">
        <v>505</v>
      </c>
      <c r="B185" t="s">
        <v>1248</v>
      </c>
      <c r="C185" t="s">
        <v>1249</v>
      </c>
      <c r="D185" t="s">
        <v>700</v>
      </c>
      <c r="E185" t="s">
        <v>595</v>
      </c>
      <c r="F185" t="s">
        <v>596</v>
      </c>
      <c r="G185" t="s">
        <v>858</v>
      </c>
    </row>
    <row r="186" spans="1:7">
      <c r="A186" t="s">
        <v>506</v>
      </c>
      <c r="B186" t="s">
        <v>1250</v>
      </c>
      <c r="C186" t="s">
        <v>1251</v>
      </c>
      <c r="D186" t="s">
        <v>701</v>
      </c>
      <c r="E186" t="s">
        <v>595</v>
      </c>
      <c r="G186" t="s">
        <v>845</v>
      </c>
    </row>
    <row r="187" spans="1:7">
      <c r="A187" t="s">
        <v>507</v>
      </c>
      <c r="B187" t="s">
        <v>1252</v>
      </c>
      <c r="C187" t="s">
        <v>1253</v>
      </c>
      <c r="D187" t="s">
        <v>701</v>
      </c>
      <c r="E187" t="s">
        <v>595</v>
      </c>
      <c r="F187" t="s">
        <v>596</v>
      </c>
      <c r="G187" t="s">
        <v>845</v>
      </c>
    </row>
    <row r="188" spans="1:7">
      <c r="A188" t="s">
        <v>508</v>
      </c>
      <c r="B188" t="s">
        <v>1254</v>
      </c>
      <c r="C188" t="s">
        <v>1255</v>
      </c>
      <c r="D188" t="s">
        <v>702</v>
      </c>
      <c r="E188" t="s">
        <v>595</v>
      </c>
      <c r="G188" t="s">
        <v>859</v>
      </c>
    </row>
    <row r="189" spans="1:7">
      <c r="A189" t="s">
        <v>509</v>
      </c>
      <c r="B189" t="s">
        <v>1256</v>
      </c>
      <c r="C189" t="s">
        <v>1257</v>
      </c>
      <c r="D189" t="s">
        <v>702</v>
      </c>
      <c r="E189" t="s">
        <v>595</v>
      </c>
      <c r="F189" t="s">
        <v>596</v>
      </c>
      <c r="G189" t="s">
        <v>859</v>
      </c>
    </row>
    <row r="190" spans="1:7">
      <c r="A190" t="s">
        <v>510</v>
      </c>
      <c r="B190" t="s">
        <v>1258</v>
      </c>
      <c r="C190" t="s">
        <v>1259</v>
      </c>
      <c r="D190" t="s">
        <v>703</v>
      </c>
      <c r="E190" t="s">
        <v>595</v>
      </c>
      <c r="G190" t="s">
        <v>861</v>
      </c>
    </row>
    <row r="191" spans="1:7">
      <c r="A191" t="s">
        <v>511</v>
      </c>
      <c r="B191" t="s">
        <v>1260</v>
      </c>
      <c r="C191" t="s">
        <v>1261</v>
      </c>
      <c r="D191" t="s">
        <v>703</v>
      </c>
      <c r="E191" t="s">
        <v>595</v>
      </c>
      <c r="F191" t="s">
        <v>596</v>
      </c>
      <c r="G191" t="s">
        <v>861</v>
      </c>
    </row>
    <row r="192" spans="1:7">
      <c r="A192" t="s">
        <v>512</v>
      </c>
      <c r="B192" t="s">
        <v>1262</v>
      </c>
      <c r="C192" t="s">
        <v>1263</v>
      </c>
      <c r="D192" t="s">
        <v>704</v>
      </c>
      <c r="E192" t="s">
        <v>595</v>
      </c>
      <c r="G192" t="s">
        <v>753</v>
      </c>
    </row>
    <row r="193" spans="1:7">
      <c r="A193" t="s">
        <v>513</v>
      </c>
      <c r="B193" t="s">
        <v>1264</v>
      </c>
      <c r="C193" t="s">
        <v>1265</v>
      </c>
      <c r="D193" t="s">
        <v>704</v>
      </c>
      <c r="E193" t="s">
        <v>595</v>
      </c>
      <c r="F193" t="s">
        <v>596</v>
      </c>
      <c r="G193" t="s">
        <v>753</v>
      </c>
    </row>
    <row r="194" spans="1:7">
      <c r="A194" t="s">
        <v>514</v>
      </c>
      <c r="B194" t="s">
        <v>1266</v>
      </c>
      <c r="C194" t="s">
        <v>1267</v>
      </c>
      <c r="D194" t="s">
        <v>705</v>
      </c>
      <c r="E194" t="s">
        <v>595</v>
      </c>
      <c r="G194" t="s">
        <v>803</v>
      </c>
    </row>
    <row r="195" spans="1:7">
      <c r="A195" t="s">
        <v>515</v>
      </c>
      <c r="B195" t="s">
        <v>1268</v>
      </c>
      <c r="C195" t="s">
        <v>1269</v>
      </c>
      <c r="D195" t="s">
        <v>705</v>
      </c>
      <c r="E195" t="s">
        <v>595</v>
      </c>
      <c r="F195" t="s">
        <v>596</v>
      </c>
      <c r="G195" t="s">
        <v>803</v>
      </c>
    </row>
    <row r="196" spans="1:7">
      <c r="A196" t="s">
        <v>516</v>
      </c>
      <c r="B196" t="s">
        <v>1270</v>
      </c>
      <c r="C196" t="s">
        <v>1271</v>
      </c>
      <c r="D196" t="s">
        <v>706</v>
      </c>
      <c r="E196" t="s">
        <v>595</v>
      </c>
      <c r="G196" t="s">
        <v>759</v>
      </c>
    </row>
    <row r="197" spans="1:7">
      <c r="A197" t="s">
        <v>517</v>
      </c>
      <c r="B197" t="s">
        <v>1272</v>
      </c>
      <c r="C197" t="s">
        <v>1273</v>
      </c>
      <c r="D197" t="s">
        <v>706</v>
      </c>
      <c r="E197" t="s">
        <v>595</v>
      </c>
      <c r="F197" t="s">
        <v>596</v>
      </c>
      <c r="G197" t="s">
        <v>759</v>
      </c>
    </row>
    <row r="198" spans="1:7">
      <c r="A198" t="s">
        <v>518</v>
      </c>
      <c r="B198" t="s">
        <v>1274</v>
      </c>
      <c r="C198" t="s">
        <v>1275</v>
      </c>
      <c r="D198" t="s">
        <v>707</v>
      </c>
      <c r="E198" t="s">
        <v>595</v>
      </c>
      <c r="G198" t="s">
        <v>860</v>
      </c>
    </row>
    <row r="199" spans="1:7">
      <c r="A199" t="s">
        <v>519</v>
      </c>
      <c r="B199" t="s">
        <v>1276</v>
      </c>
      <c r="C199" t="s">
        <v>1277</v>
      </c>
      <c r="D199" t="s">
        <v>707</v>
      </c>
      <c r="E199" t="s">
        <v>595</v>
      </c>
      <c r="F199" t="s">
        <v>596</v>
      </c>
      <c r="G199" t="s">
        <v>860</v>
      </c>
    </row>
    <row r="200" spans="1:7">
      <c r="A200" t="s">
        <v>520</v>
      </c>
      <c r="B200" t="s">
        <v>1278</v>
      </c>
      <c r="C200" t="s">
        <v>1279</v>
      </c>
      <c r="D200" t="s">
        <v>708</v>
      </c>
      <c r="E200" t="s">
        <v>595</v>
      </c>
      <c r="G200" t="s">
        <v>767</v>
      </c>
    </row>
    <row r="201" spans="1:7">
      <c r="A201" t="s">
        <v>521</v>
      </c>
      <c r="B201" t="s">
        <v>1280</v>
      </c>
      <c r="C201" t="s">
        <v>1281</v>
      </c>
      <c r="D201" t="s">
        <v>708</v>
      </c>
      <c r="E201" t="s">
        <v>595</v>
      </c>
      <c r="F201" t="s">
        <v>596</v>
      </c>
      <c r="G201" t="s">
        <v>767</v>
      </c>
    </row>
    <row r="202" spans="1:7">
      <c r="A202" t="s">
        <v>522</v>
      </c>
      <c r="B202" t="s">
        <v>1282</v>
      </c>
      <c r="C202" t="s">
        <v>1283</v>
      </c>
      <c r="D202" t="s">
        <v>709</v>
      </c>
      <c r="E202" t="s">
        <v>595</v>
      </c>
      <c r="G202" t="s">
        <v>764</v>
      </c>
    </row>
    <row r="203" spans="1:7">
      <c r="A203" t="s">
        <v>523</v>
      </c>
      <c r="B203" t="s">
        <v>1284</v>
      </c>
      <c r="C203" t="s">
        <v>1285</v>
      </c>
      <c r="D203" t="s">
        <v>709</v>
      </c>
      <c r="E203" t="s">
        <v>595</v>
      </c>
      <c r="F203" t="s">
        <v>596</v>
      </c>
      <c r="G203" t="s">
        <v>764</v>
      </c>
    </row>
    <row r="204" spans="1:7">
      <c r="A204" t="s">
        <v>524</v>
      </c>
      <c r="B204" t="s">
        <v>1286</v>
      </c>
      <c r="C204" t="s">
        <v>1287</v>
      </c>
      <c r="D204" t="s">
        <v>710</v>
      </c>
      <c r="E204" t="s">
        <v>595</v>
      </c>
      <c r="G204" t="s">
        <v>832</v>
      </c>
    </row>
    <row r="205" spans="1:7">
      <c r="A205" t="s">
        <v>525</v>
      </c>
      <c r="B205" t="s">
        <v>1288</v>
      </c>
      <c r="C205" t="s">
        <v>1289</v>
      </c>
      <c r="D205" t="s">
        <v>710</v>
      </c>
      <c r="E205" t="s">
        <v>595</v>
      </c>
      <c r="F205" t="s">
        <v>596</v>
      </c>
      <c r="G205" t="s">
        <v>832</v>
      </c>
    </row>
    <row r="206" spans="1:7">
      <c r="A206" t="s">
        <v>526</v>
      </c>
      <c r="B206" t="s">
        <v>1290</v>
      </c>
      <c r="C206" t="s">
        <v>1291</v>
      </c>
      <c r="D206" t="s">
        <v>711</v>
      </c>
      <c r="E206" t="s">
        <v>595</v>
      </c>
      <c r="G206" t="s">
        <v>838</v>
      </c>
    </row>
    <row r="207" spans="1:7">
      <c r="A207" t="s">
        <v>527</v>
      </c>
      <c r="B207" t="s">
        <v>1292</v>
      </c>
      <c r="C207" t="s">
        <v>1293</v>
      </c>
      <c r="D207" t="s">
        <v>711</v>
      </c>
      <c r="E207" t="s">
        <v>595</v>
      </c>
      <c r="F207" t="s">
        <v>596</v>
      </c>
      <c r="G207" t="s">
        <v>838</v>
      </c>
    </row>
    <row r="208" spans="1:7">
      <c r="A208" t="s">
        <v>528</v>
      </c>
      <c r="B208" t="s">
        <v>1294</v>
      </c>
      <c r="C208" t="s">
        <v>1295</v>
      </c>
      <c r="D208" t="s">
        <v>712</v>
      </c>
      <c r="E208" t="s">
        <v>595</v>
      </c>
      <c r="G208" t="s">
        <v>862</v>
      </c>
    </row>
    <row r="209" spans="1:7">
      <c r="A209" t="s">
        <v>529</v>
      </c>
      <c r="B209" t="s">
        <v>1296</v>
      </c>
      <c r="C209" t="s">
        <v>1297</v>
      </c>
      <c r="D209" t="s">
        <v>712</v>
      </c>
      <c r="E209" t="s">
        <v>595</v>
      </c>
      <c r="F209" t="s">
        <v>596</v>
      </c>
      <c r="G209" t="s">
        <v>862</v>
      </c>
    </row>
    <row r="210" spans="1:7">
      <c r="A210" t="s">
        <v>530</v>
      </c>
      <c r="B210" t="s">
        <v>1298</v>
      </c>
      <c r="C210" t="s">
        <v>1299</v>
      </c>
      <c r="D210" t="s">
        <v>713</v>
      </c>
      <c r="E210" t="s">
        <v>595</v>
      </c>
      <c r="G210" t="s">
        <v>871</v>
      </c>
    </row>
    <row r="211" spans="1:7">
      <c r="A211" t="s">
        <v>531</v>
      </c>
      <c r="B211" t="s">
        <v>1300</v>
      </c>
      <c r="C211" t="s">
        <v>1301</v>
      </c>
      <c r="D211" t="s">
        <v>713</v>
      </c>
      <c r="E211" t="s">
        <v>595</v>
      </c>
      <c r="F211" t="s">
        <v>596</v>
      </c>
      <c r="G211" t="s">
        <v>871</v>
      </c>
    </row>
    <row r="212" spans="1:7">
      <c r="A212" t="s">
        <v>532</v>
      </c>
      <c r="B212" t="s">
        <v>1302</v>
      </c>
      <c r="C212" t="s">
        <v>1303</v>
      </c>
      <c r="D212" t="s">
        <v>629</v>
      </c>
      <c r="E212" t="s">
        <v>714</v>
      </c>
      <c r="F212" t="s">
        <v>595</v>
      </c>
      <c r="G212" t="s">
        <v>755</v>
      </c>
    </row>
    <row r="213" spans="1:7">
      <c r="A213" t="s">
        <v>533</v>
      </c>
      <c r="B213" t="s">
        <v>1304</v>
      </c>
      <c r="C213" t="s">
        <v>1305</v>
      </c>
      <c r="D213" t="s">
        <v>629</v>
      </c>
      <c r="E213" t="s">
        <v>714</v>
      </c>
      <c r="F213" t="s">
        <v>595</v>
      </c>
      <c r="G213" t="s">
        <v>755</v>
      </c>
    </row>
    <row r="214" spans="1:7">
      <c r="A214" t="s">
        <v>534</v>
      </c>
      <c r="B214" t="s">
        <v>1306</v>
      </c>
      <c r="C214" t="s">
        <v>1307</v>
      </c>
      <c r="D214" t="s">
        <v>715</v>
      </c>
      <c r="E214" t="s">
        <v>595</v>
      </c>
      <c r="G214" t="s">
        <v>796</v>
      </c>
    </row>
    <row r="215" spans="1:7">
      <c r="A215" t="s">
        <v>535</v>
      </c>
      <c r="B215" t="s">
        <v>1308</v>
      </c>
      <c r="C215" t="s">
        <v>1309</v>
      </c>
      <c r="D215" t="s">
        <v>715</v>
      </c>
      <c r="E215" t="s">
        <v>595</v>
      </c>
      <c r="F215" t="s">
        <v>596</v>
      </c>
      <c r="G215" t="s">
        <v>796</v>
      </c>
    </row>
    <row r="216" spans="1:7">
      <c r="A216" t="s">
        <v>536</v>
      </c>
      <c r="B216" t="s">
        <v>1310</v>
      </c>
      <c r="C216" t="s">
        <v>1311</v>
      </c>
      <c r="D216" t="s">
        <v>716</v>
      </c>
      <c r="E216" t="s">
        <v>595</v>
      </c>
      <c r="G216" t="s">
        <v>778</v>
      </c>
    </row>
    <row r="217" spans="1:7">
      <c r="A217" t="s">
        <v>537</v>
      </c>
      <c r="B217" t="s">
        <v>1312</v>
      </c>
      <c r="C217" t="s">
        <v>1313</v>
      </c>
      <c r="D217" t="s">
        <v>716</v>
      </c>
      <c r="E217" t="s">
        <v>595</v>
      </c>
      <c r="F217" t="s">
        <v>596</v>
      </c>
      <c r="G217" t="s">
        <v>778</v>
      </c>
    </row>
    <row r="218" spans="1:7">
      <c r="A218" t="s">
        <v>538</v>
      </c>
      <c r="B218" t="s">
        <v>1314</v>
      </c>
      <c r="C218" t="s">
        <v>1315</v>
      </c>
      <c r="D218" t="s">
        <v>717</v>
      </c>
      <c r="E218" t="s">
        <v>595</v>
      </c>
      <c r="G218" t="s">
        <v>809</v>
      </c>
    </row>
    <row r="219" spans="1:7">
      <c r="A219" t="s">
        <v>539</v>
      </c>
      <c r="B219" t="s">
        <v>1316</v>
      </c>
      <c r="C219" t="s">
        <v>1317</v>
      </c>
      <c r="D219" t="s">
        <v>717</v>
      </c>
      <c r="E219" t="s">
        <v>595</v>
      </c>
      <c r="F219" t="s">
        <v>596</v>
      </c>
      <c r="G219" t="s">
        <v>809</v>
      </c>
    </row>
    <row r="220" spans="1:7">
      <c r="A220" t="s">
        <v>540</v>
      </c>
      <c r="B220" t="s">
        <v>1318</v>
      </c>
      <c r="C220" t="s">
        <v>1319</v>
      </c>
      <c r="D220" t="s">
        <v>718</v>
      </c>
      <c r="E220" t="s">
        <v>595</v>
      </c>
      <c r="G220" t="s">
        <v>826</v>
      </c>
    </row>
    <row r="221" spans="1:7">
      <c r="A221" t="s">
        <v>541</v>
      </c>
      <c r="B221" t="s">
        <v>1320</v>
      </c>
      <c r="C221" t="s">
        <v>1321</v>
      </c>
      <c r="D221" t="s">
        <v>718</v>
      </c>
      <c r="E221" t="s">
        <v>595</v>
      </c>
      <c r="F221" t="s">
        <v>596</v>
      </c>
      <c r="G221" t="s">
        <v>826</v>
      </c>
    </row>
    <row r="222" spans="1:7">
      <c r="A222" t="s">
        <v>542</v>
      </c>
      <c r="B222" t="s">
        <v>1322</v>
      </c>
      <c r="C222" t="s">
        <v>1323</v>
      </c>
      <c r="D222" t="s">
        <v>719</v>
      </c>
      <c r="E222" t="s">
        <v>595</v>
      </c>
      <c r="G222" t="s">
        <v>855</v>
      </c>
    </row>
    <row r="223" spans="1:7">
      <c r="A223" t="s">
        <v>543</v>
      </c>
      <c r="B223" t="s">
        <v>1324</v>
      </c>
      <c r="C223" t="s">
        <v>1325</v>
      </c>
      <c r="D223" t="s">
        <v>719</v>
      </c>
      <c r="E223" t="s">
        <v>595</v>
      </c>
      <c r="F223" t="s">
        <v>596</v>
      </c>
      <c r="G223" t="s">
        <v>855</v>
      </c>
    </row>
    <row r="224" spans="1:7">
      <c r="A224" t="s">
        <v>544</v>
      </c>
      <c r="B224" t="s">
        <v>1326</v>
      </c>
      <c r="C224" t="s">
        <v>1327</v>
      </c>
      <c r="D224" t="s">
        <v>720</v>
      </c>
      <c r="E224" t="s">
        <v>595</v>
      </c>
      <c r="G224" t="s">
        <v>766</v>
      </c>
    </row>
    <row r="225" spans="1:7">
      <c r="A225" t="s">
        <v>545</v>
      </c>
      <c r="B225" t="s">
        <v>1328</v>
      </c>
      <c r="C225" t="s">
        <v>1329</v>
      </c>
      <c r="D225" t="s">
        <v>720</v>
      </c>
      <c r="E225" t="s">
        <v>595</v>
      </c>
      <c r="F225" t="s">
        <v>596</v>
      </c>
      <c r="G225" t="s">
        <v>766</v>
      </c>
    </row>
    <row r="226" spans="1:7">
      <c r="A226" t="s">
        <v>546</v>
      </c>
      <c r="B226" t="s">
        <v>1330</v>
      </c>
      <c r="C226" t="s">
        <v>1331</v>
      </c>
      <c r="D226" t="s">
        <v>721</v>
      </c>
      <c r="E226" t="s">
        <v>595</v>
      </c>
      <c r="G226" t="s">
        <v>834</v>
      </c>
    </row>
    <row r="227" spans="1:7">
      <c r="A227" t="s">
        <v>547</v>
      </c>
      <c r="B227" t="s">
        <v>1332</v>
      </c>
      <c r="C227" t="s">
        <v>1333</v>
      </c>
      <c r="D227" t="s">
        <v>721</v>
      </c>
      <c r="E227" t="s">
        <v>595</v>
      </c>
      <c r="F227" t="s">
        <v>596</v>
      </c>
      <c r="G227" t="s">
        <v>834</v>
      </c>
    </row>
    <row r="228" spans="1:7">
      <c r="A228" t="s">
        <v>548</v>
      </c>
      <c r="B228" t="s">
        <v>1334</v>
      </c>
      <c r="C228" t="s">
        <v>1335</v>
      </c>
      <c r="D228" t="s">
        <v>722</v>
      </c>
      <c r="E228" t="s">
        <v>595</v>
      </c>
      <c r="G228" t="s">
        <v>811</v>
      </c>
    </row>
    <row r="229" spans="1:7">
      <c r="A229" t="s">
        <v>549</v>
      </c>
      <c r="B229" t="s">
        <v>1336</v>
      </c>
      <c r="C229" t="s">
        <v>1337</v>
      </c>
      <c r="D229" t="s">
        <v>722</v>
      </c>
      <c r="E229" t="s">
        <v>595</v>
      </c>
      <c r="F229" t="s">
        <v>596</v>
      </c>
      <c r="G229" t="s">
        <v>811</v>
      </c>
    </row>
    <row r="230" spans="1:7">
      <c r="A230" t="s">
        <v>550</v>
      </c>
      <c r="B230" t="s">
        <v>1338</v>
      </c>
      <c r="C230" t="s">
        <v>1339</v>
      </c>
      <c r="D230" t="s">
        <v>723</v>
      </c>
      <c r="E230" t="s">
        <v>595</v>
      </c>
      <c r="G230" t="s">
        <v>801</v>
      </c>
    </row>
    <row r="231" spans="1:7">
      <c r="A231" t="s">
        <v>551</v>
      </c>
      <c r="B231" t="s">
        <v>1340</v>
      </c>
      <c r="C231" t="s">
        <v>1341</v>
      </c>
      <c r="D231" t="s">
        <v>723</v>
      </c>
      <c r="E231" t="s">
        <v>595</v>
      </c>
      <c r="F231" t="s">
        <v>596</v>
      </c>
      <c r="G231" t="s">
        <v>801</v>
      </c>
    </row>
    <row r="232" spans="1:7">
      <c r="A232" t="s">
        <v>552</v>
      </c>
      <c r="B232" t="s">
        <v>1342</v>
      </c>
      <c r="C232" t="s">
        <v>1343</v>
      </c>
      <c r="D232" t="s">
        <v>724</v>
      </c>
      <c r="E232" t="s">
        <v>595</v>
      </c>
      <c r="G232" t="s">
        <v>844</v>
      </c>
    </row>
    <row r="233" spans="1:7">
      <c r="A233" t="s">
        <v>553</v>
      </c>
      <c r="B233" t="s">
        <v>1344</v>
      </c>
      <c r="C233" t="s">
        <v>1345</v>
      </c>
      <c r="D233" t="s">
        <v>724</v>
      </c>
      <c r="E233" t="s">
        <v>595</v>
      </c>
      <c r="F233" t="s">
        <v>596</v>
      </c>
      <c r="G233" t="s">
        <v>844</v>
      </c>
    </row>
    <row r="234" spans="1:7">
      <c r="A234" t="s">
        <v>554</v>
      </c>
      <c r="B234" t="s">
        <v>1346</v>
      </c>
      <c r="C234" t="s">
        <v>1347</v>
      </c>
      <c r="D234" t="s">
        <v>725</v>
      </c>
      <c r="E234" t="s">
        <v>595</v>
      </c>
      <c r="G234" t="s">
        <v>776</v>
      </c>
    </row>
    <row r="235" spans="1:7">
      <c r="A235" t="s">
        <v>555</v>
      </c>
      <c r="B235" t="s">
        <v>1348</v>
      </c>
      <c r="C235" t="s">
        <v>1349</v>
      </c>
      <c r="D235" t="s">
        <v>725</v>
      </c>
      <c r="E235" t="s">
        <v>595</v>
      </c>
      <c r="F235" t="s">
        <v>596</v>
      </c>
      <c r="G235" t="s">
        <v>776</v>
      </c>
    </row>
    <row r="236" spans="1:7">
      <c r="A236" t="s">
        <v>556</v>
      </c>
      <c r="B236" t="s">
        <v>1350</v>
      </c>
      <c r="C236" t="s">
        <v>1351</v>
      </c>
      <c r="D236" t="s">
        <v>726</v>
      </c>
      <c r="E236" t="s">
        <v>595</v>
      </c>
      <c r="G236" t="s">
        <v>797</v>
      </c>
    </row>
    <row r="237" spans="1:7">
      <c r="A237" t="s">
        <v>557</v>
      </c>
      <c r="B237" t="s">
        <v>1352</v>
      </c>
      <c r="C237" t="s">
        <v>1353</v>
      </c>
      <c r="D237" t="s">
        <v>726</v>
      </c>
      <c r="E237" t="s">
        <v>595</v>
      </c>
      <c r="F237" t="s">
        <v>596</v>
      </c>
      <c r="G237" t="s">
        <v>797</v>
      </c>
    </row>
    <row r="238" spans="1:7">
      <c r="A238" t="s">
        <v>558</v>
      </c>
      <c r="B238" t="s">
        <v>1354</v>
      </c>
      <c r="C238" t="s">
        <v>1355</v>
      </c>
      <c r="D238" t="s">
        <v>727</v>
      </c>
      <c r="E238" t="s">
        <v>595</v>
      </c>
      <c r="G238" t="s">
        <v>850</v>
      </c>
    </row>
    <row r="239" spans="1:7">
      <c r="A239" t="s">
        <v>559</v>
      </c>
      <c r="B239" t="s">
        <v>1356</v>
      </c>
      <c r="C239" t="s">
        <v>1357</v>
      </c>
      <c r="D239" t="s">
        <v>727</v>
      </c>
      <c r="E239" t="s">
        <v>595</v>
      </c>
      <c r="F239" t="s">
        <v>596</v>
      </c>
      <c r="G239" t="s">
        <v>850</v>
      </c>
    </row>
    <row r="240" spans="1:7">
      <c r="A240" t="s">
        <v>560</v>
      </c>
      <c r="B240" t="s">
        <v>1358</v>
      </c>
      <c r="C240" t="s">
        <v>1359</v>
      </c>
      <c r="D240" t="s">
        <v>728</v>
      </c>
      <c r="E240" t="s">
        <v>595</v>
      </c>
      <c r="G240" t="s">
        <v>810</v>
      </c>
    </row>
    <row r="241" spans="1:7">
      <c r="A241" t="s">
        <v>561</v>
      </c>
      <c r="B241" t="s">
        <v>1360</v>
      </c>
      <c r="C241" t="s">
        <v>1361</v>
      </c>
      <c r="D241" t="s">
        <v>728</v>
      </c>
      <c r="E241" t="s">
        <v>595</v>
      </c>
      <c r="F241" t="s">
        <v>596</v>
      </c>
      <c r="G241" t="s">
        <v>810</v>
      </c>
    </row>
    <row r="242" spans="1:7">
      <c r="A242" t="s">
        <v>562</v>
      </c>
      <c r="B242" t="s">
        <v>1362</v>
      </c>
      <c r="C242" t="s">
        <v>1363</v>
      </c>
      <c r="D242" t="s">
        <v>729</v>
      </c>
      <c r="E242" t="s">
        <v>595</v>
      </c>
      <c r="G242" t="s">
        <v>806</v>
      </c>
    </row>
    <row r="243" spans="1:7">
      <c r="A243" t="s">
        <v>563</v>
      </c>
      <c r="B243" t="s">
        <v>1364</v>
      </c>
      <c r="C243" t="s">
        <v>1365</v>
      </c>
      <c r="D243" t="s">
        <v>729</v>
      </c>
      <c r="E243" t="s">
        <v>595</v>
      </c>
      <c r="F243" t="s">
        <v>596</v>
      </c>
      <c r="G243" t="s">
        <v>806</v>
      </c>
    </row>
    <row r="244" spans="1:7">
      <c r="A244" t="s">
        <v>564</v>
      </c>
      <c r="B244" t="s">
        <v>1366</v>
      </c>
      <c r="C244" t="s">
        <v>1367</v>
      </c>
      <c r="D244" t="s">
        <v>730</v>
      </c>
      <c r="E244" t="s">
        <v>595</v>
      </c>
      <c r="G244" t="s">
        <v>842</v>
      </c>
    </row>
    <row r="245" spans="1:7">
      <c r="A245" t="s">
        <v>565</v>
      </c>
      <c r="B245" t="s">
        <v>1368</v>
      </c>
      <c r="C245" t="s">
        <v>1369</v>
      </c>
      <c r="D245" t="s">
        <v>730</v>
      </c>
      <c r="E245" t="s">
        <v>595</v>
      </c>
      <c r="F245" t="s">
        <v>596</v>
      </c>
      <c r="G245" t="s">
        <v>842</v>
      </c>
    </row>
    <row r="246" spans="1:7">
      <c r="A246" t="s">
        <v>566</v>
      </c>
      <c r="B246" t="s">
        <v>1370</v>
      </c>
      <c r="C246" t="s">
        <v>1371</v>
      </c>
      <c r="D246" t="s">
        <v>731</v>
      </c>
      <c r="E246" t="s">
        <v>595</v>
      </c>
      <c r="G246" t="s">
        <v>785</v>
      </c>
    </row>
    <row r="247" spans="1:7">
      <c r="A247" t="s">
        <v>567</v>
      </c>
      <c r="B247" t="s">
        <v>1372</v>
      </c>
      <c r="C247" t="s">
        <v>1373</v>
      </c>
      <c r="D247" t="s">
        <v>731</v>
      </c>
      <c r="E247" t="s">
        <v>595</v>
      </c>
      <c r="F247" t="s">
        <v>596</v>
      </c>
      <c r="G247" t="s">
        <v>785</v>
      </c>
    </row>
    <row r="248" spans="1:7">
      <c r="A248" t="s">
        <v>568</v>
      </c>
      <c r="B248" t="s">
        <v>1374</v>
      </c>
      <c r="C248" t="s">
        <v>1375</v>
      </c>
      <c r="D248" t="s">
        <v>732</v>
      </c>
      <c r="E248" t="s">
        <v>595</v>
      </c>
      <c r="G248" t="s">
        <v>758</v>
      </c>
    </row>
    <row r="249" spans="1:7">
      <c r="A249" t="s">
        <v>569</v>
      </c>
      <c r="B249" t="s">
        <v>1376</v>
      </c>
      <c r="C249" t="s">
        <v>1377</v>
      </c>
      <c r="D249" t="s">
        <v>732</v>
      </c>
      <c r="E249" t="s">
        <v>595</v>
      </c>
      <c r="F249" t="s">
        <v>596</v>
      </c>
      <c r="G249" t="s">
        <v>758</v>
      </c>
    </row>
    <row r="250" spans="1:7">
      <c r="A250" t="s">
        <v>570</v>
      </c>
      <c r="B250" t="s">
        <v>1378</v>
      </c>
      <c r="C250" t="s">
        <v>1379</v>
      </c>
      <c r="D250" t="s">
        <v>733</v>
      </c>
      <c r="E250" t="s">
        <v>595</v>
      </c>
      <c r="G250" t="s">
        <v>831</v>
      </c>
    </row>
    <row r="251" spans="1:7">
      <c r="A251" t="s">
        <v>571</v>
      </c>
      <c r="B251" t="s">
        <v>1380</v>
      </c>
      <c r="C251" t="s">
        <v>1381</v>
      </c>
      <c r="D251" t="s">
        <v>733</v>
      </c>
      <c r="E251" t="s">
        <v>595</v>
      </c>
      <c r="F251" t="s">
        <v>596</v>
      </c>
      <c r="G251" t="s">
        <v>831</v>
      </c>
    </row>
  </sheetData>
  <autoFilter ref="A1:G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2016-09-21T16:17:59Z</dcterms:created>
  <dcterms:modified xsi:type="dcterms:W3CDTF">2016-09-25T02:10:29Z</dcterms:modified>
</cp:coreProperties>
</file>