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Sheet2!$A$6:$V$21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T7" i="2"/>
  <c r="T9" i="2"/>
  <c r="T10" i="2"/>
  <c r="T11" i="2"/>
  <c r="T12" i="2"/>
  <c r="T13" i="2"/>
  <c r="T14" i="2"/>
  <c r="T15" i="2"/>
  <c r="T16" i="2"/>
  <c r="T17" i="2"/>
  <c r="T18" i="2"/>
  <c r="T19" i="2"/>
  <c r="J20" i="2"/>
  <c r="K20" i="2" s="1"/>
  <c r="M20" i="2"/>
  <c r="N20" i="2"/>
  <c r="O20" i="2"/>
  <c r="P20" i="2"/>
  <c r="Q20" i="2"/>
  <c r="U15" i="2" l="1"/>
  <c r="U18" i="2"/>
  <c r="U10" i="2"/>
  <c r="U7" i="2"/>
  <c r="U19" i="2"/>
  <c r="U11" i="2"/>
  <c r="U9" i="2"/>
  <c r="U8" i="2"/>
  <c r="U14" i="2"/>
  <c r="L20" i="2"/>
  <c r="U17" i="2"/>
  <c r="U16" i="2"/>
  <c r="T20" i="2"/>
  <c r="U13" i="2"/>
  <c r="U12" i="2"/>
  <c r="S20" i="2" l="1"/>
  <c r="U20" i="2" s="1"/>
</calcChain>
</file>

<file path=xl/sharedStrings.xml><?xml version="1.0" encoding="utf-8"?>
<sst xmlns="http://schemas.openxmlformats.org/spreadsheetml/2006/main" count="1082" uniqueCount="232">
  <si>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</si>
  <si>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</si>
  <si>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</si>
  <si>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</si>
  <si>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</si>
  <si>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</si>
  <si>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</si>
  <si>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</si>
  <si>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</si>
  <si>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</si>
  <si>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</si>
  <si>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</si>
  <si>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</si>
  <si>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</si>
  <si>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</si>
  <si>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</si>
  <si>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</si>
  <si>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</si>
  <si>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</si>
  <si>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</si>
  <si>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</si>
  <si>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</si>
  <si>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</si>
  <si>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</si>
  <si>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</si>
  <si>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</si>
  <si>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</si>
  <si>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</si>
  <si>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</si>
  <si>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</si>
  <si>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</si>
  <si>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</si>
  <si>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</si>
  <si>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</si>
  <si>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</si>
  <si>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</si>
  <si>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</si>
  <si>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</si>
  <si>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</si>
  <si>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</si>
  <si>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</si>
  <si>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</si>
  <si>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</si>
  <si>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</si>
  <si>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</si>
  <si>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</si>
  <si>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</si>
  <si>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</si>
  <si>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</si>
  <si>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</si>
  <si>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</si>
  <si>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</si>
  <si>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</si>
  <si>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</si>
  <si>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</si>
  <si>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</si>
  <si>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</si>
  <si>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</si>
  <si>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</si>
  <si>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</si>
  <si>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</si>
  <si>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</si>
  <si>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</si>
  <si>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</si>
  <si>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</si>
  <si>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</si>
  <si>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</si>
  <si>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</si>
  <si>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</si>
  <si>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</si>
  <si>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</si>
  <si>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</si>
  <si>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</si>
  <si>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</si>
  <si>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</si>
  <si>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</si>
  <si>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</si>
  <si>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</si>
  <si>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</si>
  <si>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</si>
  <si>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</si>
  <si>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</si>
  <si>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</si>
  <si>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</si>
  <si>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</si>
  <si>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</si>
  <si>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</si>
  <si>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</si>
  <si>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</si>
  <si>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</si>
  <si>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</si>
  <si>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</si>
  <si>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</si>
  <si>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</si>
  <si>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</si>
  <si>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</si>
  <si>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</si>
  <si>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</si>
  <si>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</si>
  <si>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</si>
  <si>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</si>
  <si>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</si>
  <si>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</si>
  <si>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</si>
  <si>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</si>
  <si>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</si>
  <si>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</si>
  <si>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</si>
  <si>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</si>
  <si>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</si>
  <si>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</si>
  <si>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</si>
  <si>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</si>
  <si>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</si>
  <si>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</si>
  <si>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</si>
  <si>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</si>
  <si>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</si>
  <si>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</si>
  <si>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</si>
  <si>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</si>
  <si>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</si>
  <si>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</si>
  <si>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</si>
  <si>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</si>
  <si>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</si>
  <si>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</si>
  <si>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</si>
  <si>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</si>
  <si>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</si>
  <si>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</si>
  <si>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</si>
  <si>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</si>
  <si>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</si>
  <si>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</si>
  <si>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</si>
  <si>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</si>
  <si>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</si>
  <si>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</si>
  <si>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</si>
  <si>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</si>
  <si>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</si>
  <si>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</si>
  <si>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</si>
  <si>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</si>
  <si>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</si>
  <si>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</si>
  <si>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</si>
  <si>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</si>
  <si>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</si>
  <si>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</si>
  <si>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</si>
  <si>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</si>
  <si>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</si>
  <si>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</si>
  <si>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</si>
  <si>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</si>
  <si>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</si>
  <si>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</si>
  <si>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</si>
  <si>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</si>
  <si>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</si>
  <si>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</si>
  <si>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</si>
  <si>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</si>
  <si>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</si>
  <si>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</si>
  <si>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</si>
  <si>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</si>
  <si>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</si>
  <si>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</si>
  <si>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</si>
  <si>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</si>
  <si>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</si>
  <si>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</si>
  <si>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</si>
  <si>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</si>
  <si>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</si>
  <si>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</si>
  <si>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</si>
  <si>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</si>
  <si>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</si>
  <si>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</si>
  <si>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</si>
  <si>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</si>
  <si>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</si>
  <si>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</si>
  <si>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</si>
  <si>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</si>
  <si>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</si>
  <si>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</si>
  <si>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</si>
  <si>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</si>
  <si>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</si>
  <si>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</si>
  <si>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</si>
  <si>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</si>
  <si>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</si>
  <si>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</si>
  <si>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</si>
  <si>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</si>
  <si>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</si>
  <si>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</si>
  <si>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</si>
  <si>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</si>
  <si>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</si>
  <si>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</si>
  <si>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</si>
  <si>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</si>
  <si>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</si>
  <si>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</si>
  <si>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</si>
  <si>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</si>
  <si>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</si>
  <si>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</si>
  <si>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</si>
  <si>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</si>
  <si>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</si>
  <si>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</si>
  <si>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</si>
  <si>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</si>
  <si>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</si>
  <si>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</si>
  <si>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</si>
  <si>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</si>
  <si>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</si>
  <si>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</si>
  <si>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</si>
  <si>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</si>
  <si>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</si>
  <si>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>RS ELEVEN LAC  NINETY FOUR THOUSAND THREE HUNDRED TWENTY THREE ONLY</t>
  </si>
  <si>
    <t>INCHARGE PRINCIPAL NAME-VINAY KUMAR SINGH              MONTH AND YEAR- MAR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</si>
</sst>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13" workbookViewId="0">
      <selection activeCell="I5" sqref="I5:I25"/>
    </sheetView>
  </sheetViews>
  <sheetFormatPr defaultRowHeight="15" x14ac:dyDescent="0.25"/>
  <cols>
    <col min="1" max="1" width="4.5703125" customWidth="1"/>
    <col min="2" max="2" width="7.5703125" customWidth="1"/>
    <col min="3" max="3" width="16.7109375" customWidth="1"/>
    <col min="4" max="4" width="8.42578125" customWidth="1"/>
    <col min="5" max="5" width="17.42578125" customWidth="1"/>
    <col min="6" max="6" width="14.42578125" customWidth="1"/>
    <col min="7" max="7" width="15.28515625" customWidth="1"/>
    <col min="8" max="8" width="5.7109375" customWidth="1"/>
    <col min="9" max="9" width="5.28515625" customWidth="1"/>
    <col min="10" max="10" width="12.7109375" customWidth="1"/>
    <col min="11" max="11" width="10.28515625" customWidth="1"/>
  </cols>
  <sheetData>
    <row r="1" spans="1:11" ht="14.45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.1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.1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2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2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2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2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" x14ac:dyDescent="0.2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75" x14ac:dyDescent="0.2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30" x14ac:dyDescent="0.2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30" x14ac:dyDescent="0.2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30" x14ac:dyDescent="0.2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30" x14ac:dyDescent="0.2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30" x14ac:dyDescent="0.2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30" x14ac:dyDescent="0.2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30" x14ac:dyDescent="0.2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30" x14ac:dyDescent="0.2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30" x14ac:dyDescent="0.2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30" x14ac:dyDescent="0.2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30" x14ac:dyDescent="0.2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30" x14ac:dyDescent="0.2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30" x14ac:dyDescent="0.2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30" x14ac:dyDescent="0.2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30" x14ac:dyDescent="0.2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30" x14ac:dyDescent="0.2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30" x14ac:dyDescent="0.2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30" x14ac:dyDescent="0.2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30" x14ac:dyDescent="0.2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30" x14ac:dyDescent="0.2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1"/>
  <sheetViews>
    <sheetView tabSelected="1" topLeftCell="A3" zoomScaleNormal="100" workbookViewId="0">
      <selection activeCell="A2" sqref="A2:U21"/>
    </sheetView>
  </sheetViews>
  <sheetFormatPr defaultRowHeight="15" x14ac:dyDescent="0.25"/>
  <cols>
    <col min="1" max="1" width="3.42578125" bestFit="1" customWidth="1"/>
    <col min="2" max="2" width="14.42578125" bestFit="1" customWidth="1"/>
    <col min="3" max="3" width="8.28515625" bestFit="1" customWidth="1"/>
    <col min="4" max="4" width="7.7109375" customWidth="1"/>
    <col min="5" max="5" width="9.42578125" bestFit="1" customWidth="1"/>
    <col min="6" max="6" width="11.28515625" customWidth="1"/>
    <col min="7" max="7" width="4.85546875" customWidth="1"/>
    <col min="8" max="8" width="5.140625" customWidth="1"/>
    <col min="9" max="9" width="6.85546875" customWidth="1"/>
    <col min="10" max="10" width="6.7109375" customWidth="1"/>
    <col min="11" max="11" width="7.5703125" customWidth="1"/>
    <col min="12" max="12" width="6.7109375" customWidth="1"/>
    <col min="13" max="13" width="5.42578125" customWidth="1"/>
    <col min="14" max="14" width="5.140625" customWidth="1"/>
    <col min="15" max="15" width="5.85546875" customWidth="1"/>
    <col min="16" max="16" width="4" bestFit="1" customWidth="1"/>
    <col min="17" max="18" width="5.85546875" customWidth="1"/>
    <col min="19" max="19" width="6.85546875" customWidth="1"/>
    <col min="20" max="20" width="6.7109375" bestFit="1" customWidth="1"/>
    <col min="21" max="21" width="7.140625" customWidth="1"/>
  </cols>
  <sheetData>
    <row r="1" spans="1:22" ht="24.75" customHeight="1" x14ac:dyDescent="0.35">
      <c r="A1" s="72" t="s">
        <v>226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2" ht="29.25" customHeight="1" x14ac:dyDescent="0.35">
      <c r="A2" s="73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2" ht="29.25" customHeight="1" x14ac:dyDescent="0.25">
      <c r="A3" s="73" t="s">
        <v>231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2" ht="22.5" customHeight="1" x14ac:dyDescent="0.35">
      <c r="A4" s="62"/>
      <c r="B4" s="73" t="s">
        <v>85</v>
      </c>
      <c r="C4" s="73"/>
      <c r="D4" s="73"/>
      <c r="E4" s="62"/>
      <c r="F4" s="62"/>
      <c r="G4" s="62"/>
      <c r="H4" s="62"/>
      <c r="I4" s="73" t="s">
        <v>86</v>
      </c>
      <c r="J4" s="73"/>
      <c r="K4" s="73"/>
      <c r="L4" s="73"/>
      <c r="M4" s="73"/>
      <c r="N4" s="73"/>
      <c r="O4" s="72" t="s">
        <v>87</v>
      </c>
      <c r="P4" s="72"/>
      <c r="Q4" s="72"/>
      <c r="R4" s="72"/>
      <c r="S4" s="72" t="s">
        <v>88</v>
      </c>
      <c r="T4" s="72"/>
      <c r="U4" s="72"/>
    </row>
    <row r="5" spans="1:22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229</v>
      </c>
      <c r="S5" s="64" t="s">
        <v>82</v>
      </c>
      <c r="T5" s="64" t="s">
        <v>83</v>
      </c>
      <c r="U5" s="64" t="s">
        <v>84</v>
      </c>
    </row>
    <row r="6" spans="1:22" ht="27" customHeight="1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8.5" customHeight="1" x14ac:dyDescent="0.35">
      <c r="A7" s="7">
        <v>1</v>
      </c>
      <c r="B7" s="8" t="s">
        <v>31</v>
      </c>
      <c r="C7" s="8" t="s">
        <v>100</v>
      </c>
      <c r="D7" s="8" t="s">
        <v>32</v>
      </c>
      <c r="E7" s="8" t="s">
        <v>90</v>
      </c>
      <c r="F7" s="8">
        <v>20004955775</v>
      </c>
      <c r="G7" s="7">
        <v>31</v>
      </c>
      <c r="H7" s="7">
        <v>0</v>
      </c>
      <c r="I7" s="8">
        <v>9</v>
      </c>
      <c r="J7" s="8">
        <v>90300</v>
      </c>
      <c r="K7" s="7">
        <f t="shared" ref="K7:K20" si="0">J7*0.31</f>
        <v>27993</v>
      </c>
      <c r="L7" s="7">
        <f t="shared" ref="L7:L20" si="1">J7*0.16</f>
        <v>14448</v>
      </c>
      <c r="M7" s="7">
        <v>3930</v>
      </c>
      <c r="N7" s="7">
        <v>1000</v>
      </c>
      <c r="O7" s="7">
        <v>0</v>
      </c>
      <c r="P7" s="7">
        <v>60</v>
      </c>
      <c r="Q7" s="7">
        <v>0</v>
      </c>
      <c r="R7" s="7">
        <v>0</v>
      </c>
      <c r="S7" s="7">
        <f t="shared" ref="S7:S20" si="2">J7+K7+L7+M7+N7</f>
        <v>137671</v>
      </c>
      <c r="T7" s="7">
        <f t="shared" ref="T7:T20" si="3">O7+P7+Q7+R7</f>
        <v>60</v>
      </c>
      <c r="U7" s="7">
        <f t="shared" ref="U7:U20" si="4">S7-T7</f>
        <v>137611</v>
      </c>
    </row>
    <row r="8" spans="1:22" ht="24.75" customHeight="1" x14ac:dyDescent="0.35">
      <c r="A8" s="7">
        <v>2</v>
      </c>
      <c r="B8" s="8" t="s">
        <v>33</v>
      </c>
      <c r="C8" s="8" t="s">
        <v>100</v>
      </c>
      <c r="D8" s="8" t="s">
        <v>34</v>
      </c>
      <c r="E8" s="8" t="s">
        <v>90</v>
      </c>
      <c r="F8" s="8">
        <v>10038477362</v>
      </c>
      <c r="G8" s="7">
        <v>31</v>
      </c>
      <c r="H8" s="8">
        <v>0</v>
      </c>
      <c r="I8" s="8">
        <v>11</v>
      </c>
      <c r="J8" s="8">
        <v>93800</v>
      </c>
      <c r="K8" s="7">
        <f t="shared" si="0"/>
        <v>29078</v>
      </c>
      <c r="L8" s="7">
        <f t="shared" si="1"/>
        <v>15008</v>
      </c>
      <c r="M8" s="7">
        <v>5240</v>
      </c>
      <c r="N8" s="7">
        <v>1000</v>
      </c>
      <c r="O8" s="7">
        <v>25000</v>
      </c>
      <c r="P8" s="7">
        <v>60</v>
      </c>
      <c r="Q8" s="7">
        <v>20000</v>
      </c>
      <c r="R8" s="7">
        <v>0</v>
      </c>
      <c r="S8" s="7">
        <f t="shared" si="2"/>
        <v>144126</v>
      </c>
      <c r="T8" s="7">
        <f>O8+P8+Q8+R8</f>
        <v>45060</v>
      </c>
      <c r="U8" s="7">
        <f t="shared" si="4"/>
        <v>99066</v>
      </c>
    </row>
    <row r="9" spans="1:22" ht="24.75" customHeight="1" x14ac:dyDescent="0.35">
      <c r="A9" s="7">
        <v>3</v>
      </c>
      <c r="B9" s="8" t="s">
        <v>35</v>
      </c>
      <c r="C9" s="8" t="s">
        <v>100</v>
      </c>
      <c r="D9" s="8" t="s">
        <v>36</v>
      </c>
      <c r="E9" s="8" t="s">
        <v>93</v>
      </c>
      <c r="F9" s="8">
        <v>10759644552</v>
      </c>
      <c r="G9" s="7">
        <v>31</v>
      </c>
      <c r="H9" s="7">
        <v>0</v>
      </c>
      <c r="I9" s="8">
        <v>8</v>
      </c>
      <c r="J9" s="8">
        <v>78800</v>
      </c>
      <c r="K9" s="7">
        <f t="shared" si="0"/>
        <v>24428</v>
      </c>
      <c r="L9" s="7">
        <f t="shared" si="1"/>
        <v>12608</v>
      </c>
      <c r="M9" s="7">
        <v>3930</v>
      </c>
      <c r="N9" s="7">
        <v>1000</v>
      </c>
      <c r="O9" s="7">
        <v>10000</v>
      </c>
      <c r="P9" s="7">
        <v>60</v>
      </c>
      <c r="Q9" s="7">
        <v>12000</v>
      </c>
      <c r="R9" s="7">
        <v>0</v>
      </c>
      <c r="S9" s="7">
        <f t="shared" si="2"/>
        <v>120766</v>
      </c>
      <c r="T9" s="7">
        <f t="shared" si="3"/>
        <v>22060</v>
      </c>
      <c r="U9" s="7">
        <f t="shared" si="4"/>
        <v>98706</v>
      </c>
    </row>
    <row r="10" spans="1:22" ht="26.25" customHeight="1" x14ac:dyDescent="0.35">
      <c r="A10" s="7">
        <v>4</v>
      </c>
      <c r="B10" s="8" t="s">
        <v>37</v>
      </c>
      <c r="C10" s="8" t="s">
        <v>100</v>
      </c>
      <c r="D10" s="8" t="s">
        <v>38</v>
      </c>
      <c r="E10" s="8" t="s">
        <v>89</v>
      </c>
      <c r="F10" s="8">
        <v>30383154814</v>
      </c>
      <c r="G10" s="7">
        <v>31</v>
      </c>
      <c r="H10" s="8">
        <v>0</v>
      </c>
      <c r="I10" s="8">
        <v>8</v>
      </c>
      <c r="J10" s="8">
        <v>78800</v>
      </c>
      <c r="K10" s="7">
        <f t="shared" si="0"/>
        <v>24428</v>
      </c>
      <c r="L10" s="7">
        <f t="shared" si="1"/>
        <v>12608</v>
      </c>
      <c r="M10" s="7">
        <v>3930</v>
      </c>
      <c r="N10" s="7">
        <v>1000</v>
      </c>
      <c r="O10" s="7">
        <v>6000</v>
      </c>
      <c r="P10" s="7">
        <v>60</v>
      </c>
      <c r="Q10" s="7">
        <v>6000</v>
      </c>
      <c r="R10" s="7">
        <v>0</v>
      </c>
      <c r="S10" s="7">
        <f t="shared" si="2"/>
        <v>120766</v>
      </c>
      <c r="T10" s="7">
        <f t="shared" si="3"/>
        <v>12060</v>
      </c>
      <c r="U10" s="7">
        <f t="shared" si="4"/>
        <v>108706</v>
      </c>
    </row>
    <row r="11" spans="1:22" ht="24" x14ac:dyDescent="0.35">
      <c r="A11" s="7">
        <v>5</v>
      </c>
      <c r="B11" s="8" t="s">
        <v>39</v>
      </c>
      <c r="C11" s="8" t="s">
        <v>100</v>
      </c>
      <c r="D11" s="8" t="s">
        <v>40</v>
      </c>
      <c r="E11" s="8" t="s">
        <v>99</v>
      </c>
      <c r="F11" s="8">
        <v>10113766064</v>
      </c>
      <c r="G11" s="7">
        <v>31</v>
      </c>
      <c r="H11" s="7">
        <v>0</v>
      </c>
      <c r="I11" s="8">
        <v>8</v>
      </c>
      <c r="J11" s="8">
        <v>78800</v>
      </c>
      <c r="K11" s="7">
        <f t="shared" si="0"/>
        <v>24428</v>
      </c>
      <c r="L11" s="7">
        <f t="shared" si="1"/>
        <v>12608</v>
      </c>
      <c r="M11" s="7">
        <v>3930</v>
      </c>
      <c r="N11" s="7">
        <v>1000</v>
      </c>
      <c r="O11" s="7">
        <v>12000</v>
      </c>
      <c r="P11" s="7">
        <v>60</v>
      </c>
      <c r="Q11" s="7">
        <v>13000</v>
      </c>
      <c r="R11" s="7">
        <v>0</v>
      </c>
      <c r="S11" s="7">
        <f t="shared" si="2"/>
        <v>120766</v>
      </c>
      <c r="T11" s="7">
        <f t="shared" si="3"/>
        <v>25060</v>
      </c>
      <c r="U11" s="7">
        <f t="shared" si="4"/>
        <v>95706</v>
      </c>
    </row>
    <row r="12" spans="1:22" ht="24" x14ac:dyDescent="0.35">
      <c r="A12" s="7">
        <v>6</v>
      </c>
      <c r="B12" s="8" t="s">
        <v>43</v>
      </c>
      <c r="C12" s="8" t="s">
        <v>100</v>
      </c>
      <c r="D12" s="8" t="s">
        <v>44</v>
      </c>
      <c r="E12" s="8" t="s">
        <v>98</v>
      </c>
      <c r="F12" s="8">
        <v>20014376344</v>
      </c>
      <c r="G12" s="7">
        <v>31</v>
      </c>
      <c r="H12" s="7">
        <v>0</v>
      </c>
      <c r="I12" s="8">
        <v>8</v>
      </c>
      <c r="J12" s="8">
        <v>76500</v>
      </c>
      <c r="K12" s="7">
        <f t="shared" si="0"/>
        <v>23715</v>
      </c>
      <c r="L12" s="7">
        <f t="shared" si="1"/>
        <v>12240</v>
      </c>
      <c r="M12" s="7">
        <v>3930</v>
      </c>
      <c r="N12" s="7">
        <v>1000</v>
      </c>
      <c r="O12" s="7">
        <v>15000</v>
      </c>
      <c r="P12" s="7">
        <v>60</v>
      </c>
      <c r="Q12" s="7">
        <v>12000</v>
      </c>
      <c r="R12" s="7">
        <v>0</v>
      </c>
      <c r="S12" s="7">
        <f t="shared" si="2"/>
        <v>117385</v>
      </c>
      <c r="T12" s="7">
        <f t="shared" si="3"/>
        <v>27060</v>
      </c>
      <c r="U12" s="7">
        <f t="shared" si="4"/>
        <v>90325</v>
      </c>
    </row>
    <row r="13" spans="1:22" ht="26.25" customHeight="1" x14ac:dyDescent="0.35">
      <c r="A13" s="7">
        <v>7</v>
      </c>
      <c r="B13" s="8" t="s">
        <v>45</v>
      </c>
      <c r="C13" s="8" t="s">
        <v>100</v>
      </c>
      <c r="D13" s="8" t="s">
        <v>46</v>
      </c>
      <c r="E13" s="8" t="s">
        <v>90</v>
      </c>
      <c r="F13" s="8">
        <v>10038493612</v>
      </c>
      <c r="G13" s="7">
        <v>31</v>
      </c>
      <c r="H13" s="8">
        <v>0</v>
      </c>
      <c r="I13" s="8">
        <v>9</v>
      </c>
      <c r="J13" s="8">
        <v>80200</v>
      </c>
      <c r="K13" s="7">
        <f t="shared" si="0"/>
        <v>24862</v>
      </c>
      <c r="L13" s="7">
        <f t="shared" si="1"/>
        <v>12832</v>
      </c>
      <c r="M13" s="7">
        <v>3930</v>
      </c>
      <c r="N13" s="7">
        <v>1000</v>
      </c>
      <c r="O13" s="7">
        <v>15000</v>
      </c>
      <c r="P13" s="7">
        <v>60</v>
      </c>
      <c r="Q13" s="7">
        <v>10000</v>
      </c>
      <c r="R13" s="7">
        <v>0</v>
      </c>
      <c r="S13" s="7">
        <f t="shared" si="2"/>
        <v>122824</v>
      </c>
      <c r="T13" s="7">
        <f t="shared" si="3"/>
        <v>25060</v>
      </c>
      <c r="U13" s="7">
        <f t="shared" si="4"/>
        <v>97764</v>
      </c>
    </row>
    <row r="14" spans="1:22" ht="30.75" customHeight="1" x14ac:dyDescent="0.35">
      <c r="A14" s="7">
        <v>8</v>
      </c>
      <c r="B14" s="8" t="s">
        <v>47</v>
      </c>
      <c r="C14" s="8" t="s">
        <v>100</v>
      </c>
      <c r="D14" s="8" t="s">
        <v>48</v>
      </c>
      <c r="E14" s="8" t="s">
        <v>90</v>
      </c>
      <c r="F14" s="8" t="s">
        <v>67</v>
      </c>
      <c r="G14" s="7">
        <v>31</v>
      </c>
      <c r="H14" s="7">
        <v>0</v>
      </c>
      <c r="I14" s="8">
        <v>8</v>
      </c>
      <c r="J14" s="8">
        <v>76500</v>
      </c>
      <c r="K14" s="7">
        <f t="shared" si="0"/>
        <v>23715</v>
      </c>
      <c r="L14" s="7">
        <f t="shared" si="1"/>
        <v>12240</v>
      </c>
      <c r="M14" s="7">
        <v>3930</v>
      </c>
      <c r="N14" s="7">
        <v>1000</v>
      </c>
      <c r="O14" s="7">
        <v>20000</v>
      </c>
      <c r="P14" s="7">
        <v>60</v>
      </c>
      <c r="Q14" s="7">
        <v>10000</v>
      </c>
      <c r="R14" s="7">
        <v>0</v>
      </c>
      <c r="S14" s="7">
        <f t="shared" si="2"/>
        <v>117385</v>
      </c>
      <c r="T14" s="7">
        <f t="shared" si="3"/>
        <v>30060</v>
      </c>
      <c r="U14" s="7">
        <f t="shared" si="4"/>
        <v>87325</v>
      </c>
    </row>
    <row r="15" spans="1:22" ht="27" customHeight="1" x14ac:dyDescent="0.35">
      <c r="A15" s="7">
        <v>9</v>
      </c>
      <c r="B15" s="8" t="s">
        <v>49</v>
      </c>
      <c r="C15" s="8" t="s">
        <v>100</v>
      </c>
      <c r="D15" s="8" t="s">
        <v>50</v>
      </c>
      <c r="E15" s="8" t="s">
        <v>94</v>
      </c>
      <c r="F15" s="8">
        <v>11428489903</v>
      </c>
      <c r="G15" s="7">
        <v>31</v>
      </c>
      <c r="H15" s="8">
        <v>0</v>
      </c>
      <c r="I15" s="8">
        <v>8</v>
      </c>
      <c r="J15" s="8">
        <v>74300</v>
      </c>
      <c r="K15" s="7">
        <f t="shared" si="0"/>
        <v>23033</v>
      </c>
      <c r="L15" s="7">
        <f t="shared" si="1"/>
        <v>11888</v>
      </c>
      <c r="M15" s="7">
        <v>3930</v>
      </c>
      <c r="N15" s="7">
        <v>1000</v>
      </c>
      <c r="O15" s="7">
        <v>14000</v>
      </c>
      <c r="P15" s="7">
        <v>60</v>
      </c>
      <c r="Q15" s="7">
        <v>6000</v>
      </c>
      <c r="R15" s="7">
        <v>0</v>
      </c>
      <c r="S15" s="7">
        <f t="shared" si="2"/>
        <v>114151</v>
      </c>
      <c r="T15" s="7">
        <f t="shared" si="3"/>
        <v>20060</v>
      </c>
      <c r="U15" s="7">
        <f t="shared" si="4"/>
        <v>94091</v>
      </c>
    </row>
    <row r="16" spans="1:22" ht="24" x14ac:dyDescent="0.35">
      <c r="A16" s="7">
        <v>10</v>
      </c>
      <c r="B16" s="8" t="s">
        <v>104</v>
      </c>
      <c r="C16" s="8" t="s">
        <v>52</v>
      </c>
      <c r="D16" s="8" t="s">
        <v>53</v>
      </c>
      <c r="E16" s="8" t="s">
        <v>91</v>
      </c>
      <c r="F16" s="8">
        <v>11239109052</v>
      </c>
      <c r="G16" s="7">
        <v>31</v>
      </c>
      <c r="H16" s="7">
        <v>0</v>
      </c>
      <c r="I16" s="8">
        <v>7</v>
      </c>
      <c r="J16" s="8">
        <v>74300</v>
      </c>
      <c r="K16" s="7">
        <f t="shared" si="0"/>
        <v>23033</v>
      </c>
      <c r="L16" s="7">
        <f t="shared" si="1"/>
        <v>11888</v>
      </c>
      <c r="M16" s="7">
        <v>3930</v>
      </c>
      <c r="N16" s="7">
        <v>1000</v>
      </c>
      <c r="O16" s="7">
        <v>12500</v>
      </c>
      <c r="P16" s="7">
        <v>30</v>
      </c>
      <c r="Q16" s="7">
        <v>5000</v>
      </c>
      <c r="R16" s="7">
        <v>0</v>
      </c>
      <c r="S16" s="7">
        <f t="shared" si="2"/>
        <v>114151</v>
      </c>
      <c r="T16" s="7">
        <f t="shared" si="3"/>
        <v>17530</v>
      </c>
      <c r="U16" s="7">
        <f t="shared" si="4"/>
        <v>96621</v>
      </c>
      <c r="V16" s="9"/>
    </row>
    <row r="17" spans="1:21" ht="24" x14ac:dyDescent="0.35">
      <c r="A17" s="7">
        <v>11</v>
      </c>
      <c r="B17" s="8" t="s">
        <v>54</v>
      </c>
      <c r="C17" s="8" t="s">
        <v>52</v>
      </c>
      <c r="D17" s="8" t="s">
        <v>55</v>
      </c>
      <c r="E17" s="8" t="s">
        <v>90</v>
      </c>
      <c r="F17" s="8">
        <v>20004955786</v>
      </c>
      <c r="G17" s="7">
        <v>31</v>
      </c>
      <c r="H17" s="8">
        <v>0</v>
      </c>
      <c r="I17" s="8">
        <v>4</v>
      </c>
      <c r="J17" s="8">
        <v>47500</v>
      </c>
      <c r="K17" s="7">
        <f t="shared" si="0"/>
        <v>14725</v>
      </c>
      <c r="L17" s="7">
        <f t="shared" si="1"/>
        <v>7600</v>
      </c>
      <c r="M17" s="7">
        <v>1965</v>
      </c>
      <c r="N17" s="7">
        <v>1000</v>
      </c>
      <c r="O17" s="7">
        <v>8000</v>
      </c>
      <c r="P17" s="7">
        <v>30</v>
      </c>
      <c r="Q17" s="7">
        <v>2000</v>
      </c>
      <c r="R17" s="7">
        <v>0</v>
      </c>
      <c r="S17" s="7">
        <f t="shared" si="2"/>
        <v>72790</v>
      </c>
      <c r="T17" s="7">
        <f t="shared" si="3"/>
        <v>10030</v>
      </c>
      <c r="U17" s="7">
        <f t="shared" si="4"/>
        <v>62760</v>
      </c>
    </row>
    <row r="18" spans="1:21" ht="24" x14ac:dyDescent="0.35">
      <c r="A18" s="7">
        <v>12</v>
      </c>
      <c r="B18" s="8" t="s">
        <v>56</v>
      </c>
      <c r="C18" s="8" t="s">
        <v>57</v>
      </c>
      <c r="D18" s="8" t="s">
        <v>58</v>
      </c>
      <c r="E18" s="8" t="s">
        <v>105</v>
      </c>
      <c r="F18" s="8">
        <v>33794447926</v>
      </c>
      <c r="G18" s="7">
        <v>31</v>
      </c>
      <c r="H18" s="7">
        <v>0</v>
      </c>
      <c r="I18" s="8">
        <v>4</v>
      </c>
      <c r="J18" s="8">
        <v>47500</v>
      </c>
      <c r="K18" s="7">
        <f t="shared" si="0"/>
        <v>14725</v>
      </c>
      <c r="L18" s="7">
        <f t="shared" si="1"/>
        <v>7600</v>
      </c>
      <c r="M18" s="7">
        <v>1965</v>
      </c>
      <c r="N18" s="7">
        <v>1000</v>
      </c>
      <c r="O18" s="7">
        <v>2850</v>
      </c>
      <c r="P18" s="7">
        <v>15</v>
      </c>
      <c r="Q18" s="7">
        <v>0</v>
      </c>
      <c r="R18" s="7">
        <v>0</v>
      </c>
      <c r="S18" s="7">
        <f t="shared" si="2"/>
        <v>72790</v>
      </c>
      <c r="T18" s="7">
        <f t="shared" si="3"/>
        <v>2865</v>
      </c>
      <c r="U18" s="7">
        <f t="shared" si="4"/>
        <v>69925</v>
      </c>
    </row>
    <row r="19" spans="1:21" ht="24" x14ac:dyDescent="0.35">
      <c r="A19" s="7">
        <v>13</v>
      </c>
      <c r="B19" s="8" t="s">
        <v>61</v>
      </c>
      <c r="C19" s="8" t="s">
        <v>57</v>
      </c>
      <c r="D19" s="8" t="s">
        <v>62</v>
      </c>
      <c r="E19" s="8" t="s">
        <v>90</v>
      </c>
      <c r="F19" s="8">
        <v>10038494945</v>
      </c>
      <c r="G19" s="7">
        <v>31</v>
      </c>
      <c r="H19" s="7">
        <v>0</v>
      </c>
      <c r="I19" s="8">
        <v>4</v>
      </c>
      <c r="J19" s="8">
        <v>46100</v>
      </c>
      <c r="K19" s="7">
        <f t="shared" si="0"/>
        <v>14291</v>
      </c>
      <c r="L19" s="7">
        <f t="shared" si="1"/>
        <v>7376</v>
      </c>
      <c r="M19" s="7">
        <v>1965</v>
      </c>
      <c r="N19" s="7">
        <v>1000</v>
      </c>
      <c r="O19" s="7">
        <v>15000</v>
      </c>
      <c r="P19" s="7">
        <v>15</v>
      </c>
      <c r="Q19" s="7">
        <v>0</v>
      </c>
      <c r="R19" s="7">
        <v>0</v>
      </c>
      <c r="S19" s="7">
        <f t="shared" si="2"/>
        <v>70732</v>
      </c>
      <c r="T19" s="7">
        <f t="shared" si="3"/>
        <v>15015</v>
      </c>
      <c r="U19" s="7">
        <f t="shared" si="4"/>
        <v>55717</v>
      </c>
    </row>
    <row r="20" spans="1:21" ht="25.5" customHeight="1" x14ac:dyDescent="0.35">
      <c r="A20" s="7"/>
      <c r="B20" s="7"/>
      <c r="C20" s="7"/>
      <c r="D20" s="7"/>
      <c r="E20" s="7"/>
      <c r="F20" s="7"/>
      <c r="G20" s="8"/>
      <c r="H20" s="7"/>
      <c r="I20" s="8" t="s">
        <v>227</v>
      </c>
      <c r="J20" s="12">
        <f>SUM(J7:J19)</f>
        <v>943400</v>
      </c>
      <c r="K20" s="7">
        <f t="shared" si="0"/>
        <v>292454</v>
      </c>
      <c r="L20" s="7">
        <f t="shared" si="1"/>
        <v>150944</v>
      </c>
      <c r="M20" s="65">
        <f>SUM(M7:M19)</f>
        <v>46505</v>
      </c>
      <c r="N20" s="65">
        <f>SUM(N7:N19)</f>
        <v>13000</v>
      </c>
      <c r="O20" s="65">
        <f>SUM(O7:O19)</f>
        <v>155350</v>
      </c>
      <c r="P20" s="65">
        <f>SUM(P7:P19)</f>
        <v>630</v>
      </c>
      <c r="Q20" s="65">
        <f>SUM(Q7:Q19)</f>
        <v>96000</v>
      </c>
      <c r="R20" s="7">
        <v>0</v>
      </c>
      <c r="S20" s="7">
        <f t="shared" si="2"/>
        <v>1446303</v>
      </c>
      <c r="T20" s="7">
        <f t="shared" si="3"/>
        <v>251980</v>
      </c>
      <c r="U20" s="7">
        <f t="shared" si="4"/>
        <v>1194323</v>
      </c>
    </row>
    <row r="21" spans="1:21" ht="28.5" customHeight="1" x14ac:dyDescent="0.35">
      <c r="A21" s="78" t="s">
        <v>230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ht="13.5" customHeight="1" x14ac:dyDescent="0.35">
      <c r="A22" s="55"/>
      <c r="B22" s="77"/>
      <c r="C22" s="77"/>
      <c r="D22" s="77"/>
      <c r="E22" s="56"/>
      <c r="F22" s="56"/>
      <c r="G22" s="56"/>
      <c r="H22" s="56"/>
      <c r="I22" s="77"/>
      <c r="J22" s="77"/>
      <c r="K22" s="77"/>
      <c r="L22" s="77"/>
      <c r="M22" s="77"/>
      <c r="N22" s="77"/>
      <c r="O22" s="74"/>
      <c r="P22" s="74"/>
      <c r="Q22" s="74"/>
      <c r="R22" s="74"/>
      <c r="S22" s="74"/>
      <c r="T22" s="74"/>
      <c r="U22" s="74"/>
    </row>
    <row r="23" spans="1:21" ht="14.45" x14ac:dyDescent="0.35">
      <c r="A23" s="57"/>
      <c r="B23" s="56"/>
      <c r="C23" s="56"/>
      <c r="D23" s="56"/>
      <c r="E23" s="5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43"/>
      <c r="Q23" s="58"/>
      <c r="R23" s="58"/>
      <c r="S23" s="58"/>
      <c r="T23" s="58"/>
      <c r="U23" s="58"/>
    </row>
    <row r="24" spans="1:21" x14ac:dyDescent="0.25">
      <c r="A24" s="56"/>
      <c r="B24" s="56"/>
      <c r="C24" s="56"/>
      <c r="D24" s="56"/>
      <c r="E24" s="58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43"/>
      <c r="Q24" s="58"/>
      <c r="R24" s="58"/>
      <c r="S24" s="58"/>
      <c r="T24" s="58"/>
      <c r="U24" s="58"/>
    </row>
    <row r="25" spans="1:21" x14ac:dyDescent="0.25">
      <c r="A25" s="30"/>
      <c r="B25" s="31"/>
      <c r="C25" s="31"/>
      <c r="D25" s="31"/>
      <c r="E25" s="31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25">
      <c r="A26" s="30"/>
      <c r="B26" s="31"/>
      <c r="C26" s="31"/>
      <c r="D26" s="31"/>
      <c r="E26" s="31"/>
      <c r="F26" s="31"/>
      <c r="G26" s="30"/>
      <c r="H26" s="31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25">
      <c r="A27" s="30"/>
      <c r="B27" s="31"/>
      <c r="C27" s="31"/>
      <c r="D27" s="31"/>
      <c r="E27" s="31"/>
      <c r="F27" s="31"/>
      <c r="G27" s="30"/>
      <c r="H27" s="30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2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2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2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2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2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2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30"/>
      <c r="B44" s="31"/>
      <c r="C44" s="31"/>
      <c r="D44" s="31"/>
      <c r="E44" s="31"/>
      <c r="F44" s="31"/>
      <c r="G44" s="30"/>
      <c r="H44" s="31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ht="24" customHeight="1" x14ac:dyDescent="0.25">
      <c r="A45" s="30"/>
      <c r="B45" s="31"/>
      <c r="C45" s="31"/>
      <c r="D45" s="31"/>
      <c r="E45" s="31"/>
      <c r="F45" s="31"/>
      <c r="G45" s="30"/>
      <c r="H45" s="30"/>
      <c r="I45" s="31"/>
      <c r="J45" s="31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25">
      <c r="A46" s="11"/>
      <c r="B46" s="11"/>
      <c r="C46" s="11"/>
      <c r="D46" s="11"/>
      <c r="E46" s="11"/>
      <c r="F46" s="11"/>
      <c r="G46" s="31"/>
      <c r="H46" s="11"/>
      <c r="I46" s="59"/>
      <c r="J46" s="60"/>
      <c r="K46" s="60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2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11"/>
      <c r="Q50" s="11"/>
      <c r="R50" s="11"/>
      <c r="S50" s="11"/>
      <c r="T50" s="11"/>
      <c r="U50" s="11"/>
    </row>
    <row r="51" spans="1:21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11"/>
      <c r="T51" s="11"/>
      <c r="U51" s="11"/>
    </row>
    <row r="52" spans="1:21" x14ac:dyDescent="0.2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11"/>
      <c r="U52" s="11"/>
    </row>
    <row r="53" spans="1:21" x14ac:dyDescent="0.25">
      <c r="A53" s="55"/>
      <c r="B53" s="77"/>
      <c r="C53" s="77"/>
      <c r="D53" s="77"/>
      <c r="E53" s="56"/>
      <c r="F53" s="56"/>
      <c r="G53" s="56"/>
      <c r="H53" s="56"/>
      <c r="I53" s="77"/>
      <c r="J53" s="77"/>
      <c r="K53" s="77"/>
      <c r="L53" s="77"/>
      <c r="M53" s="77"/>
      <c r="N53" s="77"/>
      <c r="O53" s="74"/>
      <c r="P53" s="74"/>
      <c r="Q53" s="74"/>
      <c r="R53" s="74"/>
      <c r="S53" s="74"/>
      <c r="T53" s="74"/>
      <c r="U53" s="74"/>
    </row>
    <row r="54" spans="1:21" x14ac:dyDescent="0.25">
      <c r="A54" s="57"/>
      <c r="B54" s="56"/>
      <c r="C54" s="56"/>
      <c r="D54" s="56"/>
      <c r="E54" s="58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43"/>
      <c r="Q54" s="58"/>
      <c r="R54" s="58"/>
      <c r="S54" s="58"/>
      <c r="T54" s="58"/>
      <c r="U54" s="58"/>
    </row>
    <row r="55" spans="1:21" x14ac:dyDescent="0.25">
      <c r="A55" s="56"/>
      <c r="B55" s="56"/>
      <c r="C55" s="56"/>
      <c r="D55" s="56"/>
      <c r="E55" s="58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43"/>
      <c r="Q55" s="58"/>
      <c r="R55" s="58"/>
      <c r="S55" s="58"/>
      <c r="T55" s="58"/>
      <c r="U55" s="58"/>
    </row>
    <row r="56" spans="1:21" x14ac:dyDescent="0.25">
      <c r="A56" s="30"/>
      <c r="B56" s="31"/>
      <c r="C56" s="31"/>
      <c r="D56" s="31"/>
      <c r="E56" s="31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25">
      <c r="A57" s="30"/>
      <c r="B57" s="31"/>
      <c r="C57" s="31"/>
      <c r="D57" s="31"/>
      <c r="E57" s="31"/>
      <c r="F57" s="31"/>
      <c r="G57" s="30"/>
      <c r="H57" s="31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25">
      <c r="A58" s="30"/>
      <c r="B58" s="31"/>
      <c r="C58" s="31"/>
      <c r="D58" s="31"/>
      <c r="E58" s="31"/>
      <c r="F58" s="31"/>
      <c r="G58" s="30"/>
      <c r="H58" s="30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2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2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2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2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2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2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2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2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2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2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2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2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2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2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2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2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25">
      <c r="A75" s="30"/>
      <c r="B75" s="31"/>
      <c r="C75" s="31"/>
      <c r="D75" s="31"/>
      <c r="E75" s="31"/>
      <c r="F75" s="31"/>
      <c r="G75" s="30"/>
      <c r="H75" s="31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25">
      <c r="A76" s="30"/>
      <c r="B76" s="31"/>
      <c r="C76" s="31"/>
      <c r="D76" s="31"/>
      <c r="E76" s="31"/>
      <c r="F76" s="31"/>
      <c r="G76" s="30"/>
      <c r="H76" s="30"/>
      <c r="I76" s="31"/>
      <c r="J76" s="31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25">
      <c r="A77" s="11"/>
      <c r="B77" s="11"/>
      <c r="C77" s="11"/>
      <c r="D77" s="11"/>
      <c r="E77" s="11"/>
      <c r="F77" s="11"/>
      <c r="G77" s="31"/>
      <c r="H77" s="11"/>
      <c r="I77" s="59"/>
      <c r="J77" s="60"/>
      <c r="K77" s="60"/>
      <c r="L77" s="61"/>
      <c r="M77" s="61"/>
      <c r="N77" s="61"/>
      <c r="O77" s="61"/>
      <c r="P77" s="61"/>
      <c r="Q77" s="61"/>
      <c r="R77" s="30"/>
      <c r="S77" s="61"/>
      <c r="T77" s="61"/>
      <c r="U77" s="61"/>
    </row>
    <row r="78" spans="1:2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5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11"/>
      <c r="Q82" s="11"/>
      <c r="R82" s="11"/>
      <c r="S82" s="11"/>
      <c r="T82" s="11"/>
      <c r="U82" s="11"/>
    </row>
    <row r="83" spans="1:21" x14ac:dyDescent="0.2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11"/>
      <c r="T83" s="11"/>
      <c r="U83" s="11"/>
    </row>
    <row r="84" spans="1:21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11"/>
      <c r="U84" s="11"/>
    </row>
    <row r="85" spans="1:21" x14ac:dyDescent="0.25">
      <c r="A85" s="55"/>
      <c r="B85" s="77"/>
      <c r="C85" s="77"/>
      <c r="D85" s="77"/>
      <c r="E85" s="56"/>
      <c r="F85" s="56"/>
      <c r="G85" s="56"/>
      <c r="H85" s="56"/>
      <c r="I85" s="77"/>
      <c r="J85" s="77"/>
      <c r="K85" s="77"/>
      <c r="L85" s="77"/>
      <c r="M85" s="77"/>
      <c r="N85" s="77"/>
      <c r="O85" s="74"/>
      <c r="P85" s="74"/>
      <c r="Q85" s="74"/>
      <c r="R85" s="74"/>
      <c r="S85" s="74"/>
      <c r="T85" s="74"/>
      <c r="U85" s="74"/>
    </row>
    <row r="86" spans="1:21" x14ac:dyDescent="0.25">
      <c r="A86" s="57"/>
      <c r="B86" s="56"/>
      <c r="C86" s="56"/>
      <c r="D86" s="56"/>
      <c r="E86" s="58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43"/>
      <c r="Q86" s="58"/>
      <c r="R86" s="58"/>
      <c r="S86" s="58"/>
      <c r="T86" s="58"/>
      <c r="U86" s="58"/>
    </row>
    <row r="87" spans="1:21" x14ac:dyDescent="0.25">
      <c r="A87" s="56"/>
      <c r="B87" s="56"/>
      <c r="C87" s="56"/>
      <c r="D87" s="56"/>
      <c r="E87" s="58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43"/>
      <c r="Q87" s="58"/>
      <c r="R87" s="58"/>
      <c r="S87" s="58"/>
      <c r="T87" s="58"/>
      <c r="U87" s="58"/>
    </row>
    <row r="88" spans="1:21" x14ac:dyDescent="0.25">
      <c r="A88" s="30"/>
      <c r="B88" s="31"/>
      <c r="C88" s="31"/>
      <c r="D88" s="31"/>
      <c r="E88" s="31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25">
      <c r="A89" s="30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25">
      <c r="A90" s="30"/>
      <c r="B90" s="31"/>
      <c r="C90" s="31"/>
      <c r="D90" s="31"/>
      <c r="E90" s="31"/>
      <c r="F90" s="31"/>
      <c r="G90" s="30"/>
      <c r="H90" s="30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2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2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2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2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2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2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2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2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2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2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2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2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2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2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2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2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25">
      <c r="A107" s="30"/>
      <c r="B107" s="31"/>
      <c r="C107" s="31"/>
      <c r="D107" s="31"/>
      <c r="E107" s="31"/>
      <c r="F107" s="31"/>
      <c r="G107" s="30"/>
      <c r="H107" s="31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25">
      <c r="A108" s="30"/>
      <c r="B108" s="31"/>
      <c r="C108" s="31"/>
      <c r="D108" s="31"/>
      <c r="E108" s="31"/>
      <c r="F108" s="31"/>
      <c r="G108" s="30"/>
      <c r="H108" s="30"/>
      <c r="I108" s="31"/>
      <c r="J108" s="31"/>
      <c r="K108" s="31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25">
      <c r="A109" s="11"/>
      <c r="B109" s="11"/>
      <c r="C109" s="11"/>
      <c r="D109" s="11"/>
      <c r="E109" s="11"/>
      <c r="F109" s="11"/>
      <c r="G109" s="31"/>
      <c r="H109" s="11"/>
      <c r="I109" s="59"/>
      <c r="J109" s="60"/>
      <c r="K109" s="60"/>
      <c r="L109" s="61"/>
      <c r="M109" s="61"/>
      <c r="N109" s="61"/>
      <c r="O109" s="61"/>
      <c r="P109" s="61"/>
      <c r="Q109" s="61"/>
      <c r="R109" s="30"/>
      <c r="S109" s="61"/>
      <c r="T109" s="61"/>
      <c r="U109" s="61"/>
    </row>
    <row r="110" spans="1:2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25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11"/>
      <c r="Q114" s="11"/>
      <c r="R114" s="11"/>
      <c r="S114" s="11"/>
      <c r="T114" s="11"/>
      <c r="U114" s="11"/>
    </row>
    <row r="115" spans="1:21" x14ac:dyDescent="0.2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11"/>
      <c r="T115" s="11"/>
      <c r="U115" s="11"/>
    </row>
    <row r="116" spans="1:21" x14ac:dyDescent="0.2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11"/>
      <c r="U116" s="11"/>
    </row>
    <row r="117" spans="1:21" x14ac:dyDescent="0.25">
      <c r="A117" s="55"/>
      <c r="B117" s="77"/>
      <c r="C117" s="77"/>
      <c r="D117" s="77"/>
      <c r="E117" s="56"/>
      <c r="F117" s="56"/>
      <c r="G117" s="56"/>
      <c r="H117" s="56"/>
      <c r="I117" s="77"/>
      <c r="J117" s="77"/>
      <c r="K117" s="77"/>
      <c r="L117" s="77"/>
      <c r="M117" s="77"/>
      <c r="N117" s="77"/>
      <c r="O117" s="74"/>
      <c r="P117" s="74"/>
      <c r="Q117" s="74"/>
      <c r="R117" s="74"/>
      <c r="S117" s="74"/>
      <c r="T117" s="74"/>
      <c r="U117" s="74"/>
    </row>
    <row r="118" spans="1:21" x14ac:dyDescent="0.25">
      <c r="A118" s="57"/>
      <c r="B118" s="56"/>
      <c r="C118" s="56"/>
      <c r="D118" s="56"/>
      <c r="E118" s="58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43"/>
      <c r="Q118" s="58"/>
      <c r="R118" s="58"/>
      <c r="S118" s="58"/>
      <c r="T118" s="58"/>
      <c r="U118" s="58"/>
    </row>
    <row r="119" spans="1:21" x14ac:dyDescent="0.25">
      <c r="A119" s="56"/>
      <c r="B119" s="56"/>
      <c r="C119" s="56"/>
      <c r="D119" s="56"/>
      <c r="E119" s="58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43"/>
      <c r="Q119" s="58"/>
      <c r="R119" s="58"/>
      <c r="S119" s="58"/>
      <c r="T119" s="58"/>
      <c r="U119" s="58"/>
    </row>
    <row r="120" spans="1:21" x14ac:dyDescent="0.25">
      <c r="A120" s="30"/>
      <c r="B120" s="31"/>
      <c r="C120" s="31"/>
      <c r="D120" s="31"/>
      <c r="E120" s="31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25">
      <c r="A121" s="30"/>
      <c r="B121" s="31"/>
      <c r="C121" s="31"/>
      <c r="D121" s="31"/>
      <c r="E121" s="31"/>
      <c r="F121" s="31"/>
      <c r="G121" s="30"/>
      <c r="H121" s="31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25">
      <c r="A122" s="30"/>
      <c r="B122" s="31"/>
      <c r="C122" s="31"/>
      <c r="D122" s="31"/>
      <c r="E122" s="31"/>
      <c r="F122" s="31"/>
      <c r="G122" s="30"/>
      <c r="H122" s="30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2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2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2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2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2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2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2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2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2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2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2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2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2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2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2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2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25">
      <c r="A139" s="30"/>
      <c r="B139" s="31"/>
      <c r="C139" s="31"/>
      <c r="D139" s="31"/>
      <c r="E139" s="31"/>
      <c r="F139" s="31"/>
      <c r="G139" s="30"/>
      <c r="H139" s="31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25">
      <c r="A140" s="30"/>
      <c r="B140" s="31"/>
      <c r="C140" s="31"/>
      <c r="D140" s="31"/>
      <c r="E140" s="31"/>
      <c r="F140" s="31"/>
      <c r="G140" s="30"/>
      <c r="H140" s="30"/>
      <c r="I140" s="31"/>
      <c r="J140" s="31"/>
      <c r="K140" s="31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25">
      <c r="A141" s="11"/>
      <c r="B141" s="11"/>
      <c r="C141" s="11"/>
      <c r="D141" s="11"/>
      <c r="E141" s="11"/>
      <c r="F141" s="11"/>
      <c r="G141" s="31"/>
      <c r="H141" s="11"/>
      <c r="I141" s="59"/>
      <c r="J141" s="60"/>
      <c r="K141" s="60"/>
      <c r="L141" s="61"/>
      <c r="M141" s="61"/>
      <c r="N141" s="61"/>
      <c r="O141" s="61"/>
      <c r="P141" s="61"/>
      <c r="Q141" s="61"/>
      <c r="R141" s="30"/>
      <c r="S141" s="30"/>
      <c r="T141" s="61"/>
      <c r="U141" s="61"/>
    </row>
    <row r="142" spans="1:2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2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11"/>
      <c r="Q146" s="11"/>
      <c r="R146" s="11"/>
      <c r="S146" s="11"/>
      <c r="T146" s="11"/>
      <c r="U146" s="11"/>
    </row>
    <row r="147" spans="1:21" x14ac:dyDescent="0.2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11"/>
      <c r="T147" s="11"/>
      <c r="U147" s="11"/>
    </row>
    <row r="148" spans="1:21" x14ac:dyDescent="0.25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11"/>
      <c r="U148" s="11"/>
    </row>
    <row r="149" spans="1:21" x14ac:dyDescent="0.25">
      <c r="A149" s="55"/>
      <c r="B149" s="77"/>
      <c r="C149" s="77"/>
      <c r="D149" s="77"/>
      <c r="E149" s="56"/>
      <c r="F149" s="56"/>
      <c r="G149" s="56"/>
      <c r="H149" s="56"/>
      <c r="I149" s="77"/>
      <c r="J149" s="77"/>
      <c r="K149" s="77"/>
      <c r="L149" s="77"/>
      <c r="M149" s="77"/>
      <c r="N149" s="77"/>
      <c r="O149" s="74"/>
      <c r="P149" s="74"/>
      <c r="Q149" s="74"/>
      <c r="R149" s="74"/>
      <c r="S149" s="74"/>
      <c r="T149" s="74"/>
      <c r="U149" s="74"/>
    </row>
    <row r="150" spans="1:21" x14ac:dyDescent="0.25">
      <c r="A150" s="57"/>
      <c r="B150" s="56"/>
      <c r="C150" s="56"/>
      <c r="D150" s="56"/>
      <c r="E150" s="58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43"/>
      <c r="Q150" s="58"/>
      <c r="R150" s="58"/>
      <c r="S150" s="58"/>
      <c r="T150" s="58"/>
      <c r="U150" s="58"/>
    </row>
    <row r="151" spans="1:21" x14ac:dyDescent="0.25">
      <c r="A151" s="56"/>
      <c r="B151" s="56"/>
      <c r="C151" s="56"/>
      <c r="D151" s="56"/>
      <c r="E151" s="58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43"/>
      <c r="Q151" s="58"/>
      <c r="R151" s="58"/>
      <c r="S151" s="58"/>
      <c r="T151" s="58"/>
      <c r="U151" s="58"/>
    </row>
    <row r="152" spans="1:21" x14ac:dyDescent="0.25">
      <c r="A152" s="30"/>
      <c r="B152" s="31"/>
      <c r="C152" s="31"/>
      <c r="D152" s="31"/>
      <c r="E152" s="31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25">
      <c r="A153" s="30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25">
      <c r="A154" s="30"/>
      <c r="B154" s="31"/>
      <c r="C154" s="31"/>
      <c r="D154" s="31"/>
      <c r="E154" s="31"/>
      <c r="F154" s="31"/>
      <c r="G154" s="30"/>
      <c r="H154" s="30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2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2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2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2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2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2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2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2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2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2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2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2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2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2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2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2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25">
      <c r="A171" s="30"/>
      <c r="B171" s="31"/>
      <c r="C171" s="31"/>
      <c r="D171" s="31"/>
      <c r="E171" s="31"/>
      <c r="F171" s="31"/>
      <c r="G171" s="30"/>
      <c r="H171" s="31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25">
      <c r="A172" s="30"/>
      <c r="B172" s="31"/>
      <c r="C172" s="31"/>
      <c r="D172" s="31"/>
      <c r="E172" s="31"/>
      <c r="F172" s="31"/>
      <c r="G172" s="30"/>
      <c r="H172" s="30"/>
      <c r="I172" s="31"/>
      <c r="J172" s="31"/>
      <c r="K172" s="31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25">
      <c r="A173" s="11"/>
      <c r="B173" s="11"/>
      <c r="C173" s="11"/>
      <c r="D173" s="11"/>
      <c r="E173" s="11"/>
      <c r="F173" s="11"/>
      <c r="G173" s="31"/>
      <c r="H173" s="11"/>
      <c r="I173" s="59"/>
      <c r="J173" s="60"/>
      <c r="K173" s="60"/>
      <c r="L173" s="61"/>
      <c r="M173" s="61"/>
      <c r="N173" s="61"/>
      <c r="O173" s="61"/>
      <c r="P173" s="61"/>
      <c r="Q173" s="61"/>
      <c r="R173" s="30"/>
      <c r="S173" s="30"/>
      <c r="T173" s="61"/>
      <c r="U173" s="61"/>
    </row>
    <row r="174" spans="1:2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2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11"/>
      <c r="Q178" s="11"/>
      <c r="R178" s="11"/>
      <c r="S178" s="11"/>
      <c r="T178" s="11"/>
      <c r="U178" s="11"/>
    </row>
    <row r="179" spans="1:21" x14ac:dyDescent="0.2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11"/>
      <c r="T179" s="11"/>
      <c r="U179" s="11"/>
    </row>
    <row r="180" spans="1:21" x14ac:dyDescent="0.25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11"/>
      <c r="U180" s="11"/>
    </row>
    <row r="181" spans="1:21" x14ac:dyDescent="0.25">
      <c r="A181" s="55"/>
      <c r="B181" s="77"/>
      <c r="C181" s="77"/>
      <c r="D181" s="77"/>
      <c r="E181" s="56"/>
      <c r="F181" s="56"/>
      <c r="G181" s="56"/>
      <c r="H181" s="56"/>
      <c r="I181" s="77"/>
      <c r="J181" s="77"/>
      <c r="K181" s="77"/>
      <c r="L181" s="77"/>
      <c r="M181" s="77"/>
      <c r="N181" s="77"/>
      <c r="O181" s="74"/>
      <c r="P181" s="74"/>
      <c r="Q181" s="74"/>
      <c r="R181" s="74"/>
      <c r="S181" s="74"/>
      <c r="T181" s="74"/>
      <c r="U181" s="74"/>
    </row>
    <row r="182" spans="1:21" x14ac:dyDescent="0.25">
      <c r="A182" s="57"/>
      <c r="B182" s="56"/>
      <c r="C182" s="56"/>
      <c r="D182" s="56"/>
      <c r="E182" s="58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43"/>
      <c r="Q182" s="58"/>
      <c r="R182" s="58"/>
      <c r="S182" s="58"/>
      <c r="T182" s="58"/>
      <c r="U182" s="58"/>
    </row>
    <row r="183" spans="1:21" x14ac:dyDescent="0.25">
      <c r="A183" s="56"/>
      <c r="B183" s="56"/>
      <c r="C183" s="56"/>
      <c r="D183" s="56"/>
      <c r="E183" s="58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43"/>
      <c r="Q183" s="58"/>
      <c r="R183" s="58"/>
      <c r="S183" s="58"/>
      <c r="T183" s="58"/>
      <c r="U183" s="58"/>
    </row>
    <row r="184" spans="1:21" x14ac:dyDescent="0.25">
      <c r="A184" s="30"/>
      <c r="B184" s="31"/>
      <c r="C184" s="31"/>
      <c r="D184" s="31"/>
      <c r="E184" s="31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25">
      <c r="A185" s="30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25">
      <c r="A186" s="30"/>
      <c r="B186" s="31"/>
      <c r="C186" s="31"/>
      <c r="D186" s="31"/>
      <c r="E186" s="31"/>
      <c r="F186" s="31"/>
      <c r="G186" s="30"/>
      <c r="H186" s="30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2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2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2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2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2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2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2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2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2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2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2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2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2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2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2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2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25">
      <c r="A203" s="30"/>
      <c r="B203" s="31"/>
      <c r="C203" s="31"/>
      <c r="D203" s="31"/>
      <c r="E203" s="31"/>
      <c r="F203" s="31"/>
      <c r="G203" s="30"/>
      <c r="H203" s="31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25">
      <c r="A204" s="30"/>
      <c r="B204" s="31"/>
      <c r="C204" s="31"/>
      <c r="D204" s="31"/>
      <c r="E204" s="31"/>
      <c r="F204" s="31"/>
      <c r="G204" s="30"/>
      <c r="H204" s="30"/>
      <c r="I204" s="31"/>
      <c r="J204" s="31"/>
      <c r="K204" s="31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25">
      <c r="A205" s="11"/>
      <c r="B205" s="11"/>
      <c r="C205" s="11"/>
      <c r="D205" s="11"/>
      <c r="E205" s="11"/>
      <c r="F205" s="11"/>
      <c r="G205" s="31"/>
      <c r="H205" s="11"/>
      <c r="I205" s="59"/>
      <c r="J205" s="60"/>
      <c r="K205" s="60"/>
      <c r="L205" s="61"/>
      <c r="M205" s="61"/>
      <c r="N205" s="61"/>
      <c r="O205" s="61"/>
      <c r="P205" s="61"/>
      <c r="Q205" s="61"/>
      <c r="R205" s="30"/>
      <c r="S205" s="30"/>
      <c r="T205" s="61"/>
      <c r="U205" s="61"/>
    </row>
    <row r="206" spans="1:2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25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11"/>
      <c r="Q210" s="11"/>
      <c r="R210" s="11"/>
      <c r="S210" s="11"/>
      <c r="T210" s="11"/>
      <c r="U210" s="11"/>
    </row>
    <row r="211" spans="1:21" x14ac:dyDescent="0.2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11"/>
      <c r="T211" s="11"/>
      <c r="U211" s="11"/>
    </row>
    <row r="212" spans="1:21" x14ac:dyDescent="0.25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11"/>
      <c r="U212" s="11"/>
    </row>
    <row r="213" spans="1:21" x14ac:dyDescent="0.25">
      <c r="A213" s="55"/>
      <c r="B213" s="77"/>
      <c r="C213" s="77"/>
      <c r="D213" s="77"/>
      <c r="E213" s="56"/>
      <c r="F213" s="56"/>
      <c r="G213" s="56"/>
      <c r="H213" s="56"/>
      <c r="I213" s="77"/>
      <c r="J213" s="77"/>
      <c r="K213" s="77"/>
      <c r="L213" s="77"/>
      <c r="M213" s="77"/>
      <c r="N213" s="77"/>
      <c r="O213" s="74"/>
      <c r="P213" s="74"/>
      <c r="Q213" s="74"/>
      <c r="R213" s="74"/>
      <c r="S213" s="74"/>
      <c r="T213" s="74"/>
      <c r="U213" s="74"/>
    </row>
    <row r="214" spans="1:21" x14ac:dyDescent="0.25">
      <c r="A214" s="57"/>
      <c r="B214" s="56"/>
      <c r="C214" s="56"/>
      <c r="D214" s="56"/>
      <c r="E214" s="58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43"/>
      <c r="Q214" s="58"/>
      <c r="R214" s="58"/>
      <c r="S214" s="58"/>
      <c r="T214" s="58"/>
      <c r="U214" s="58"/>
    </row>
    <row r="215" spans="1:21" x14ac:dyDescent="0.25">
      <c r="A215" s="56"/>
      <c r="B215" s="56"/>
      <c r="C215" s="56"/>
      <c r="D215" s="56"/>
      <c r="E215" s="58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43"/>
      <c r="Q215" s="58"/>
      <c r="R215" s="58"/>
      <c r="S215" s="58"/>
      <c r="T215" s="58"/>
      <c r="U215" s="58"/>
    </row>
    <row r="216" spans="1:21" x14ac:dyDescent="0.25">
      <c r="A216" s="30"/>
      <c r="B216" s="31"/>
      <c r="C216" s="31"/>
      <c r="D216" s="31"/>
      <c r="E216" s="31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25">
      <c r="A217" s="30"/>
      <c r="B217" s="31"/>
      <c r="C217" s="31"/>
      <c r="D217" s="31"/>
      <c r="E217" s="31"/>
      <c r="F217" s="31"/>
      <c r="G217" s="30"/>
      <c r="H217" s="30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25">
      <c r="A218" s="30"/>
      <c r="B218" s="31"/>
      <c r="C218" s="31"/>
      <c r="D218" s="31"/>
      <c r="E218" s="31"/>
      <c r="F218" s="31"/>
      <c r="G218" s="30"/>
      <c r="H218" s="31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25">
      <c r="A219" s="30"/>
      <c r="B219" s="31"/>
      <c r="C219" s="31"/>
      <c r="D219" s="31"/>
      <c r="E219" s="31"/>
      <c r="F219" s="31"/>
      <c r="G219" s="30"/>
      <c r="H219" s="30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2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25">
      <c r="A221" s="30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2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2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2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2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2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2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2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2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2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2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2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25">
      <c r="A233" s="30"/>
      <c r="B233" s="31"/>
      <c r="C233" s="31"/>
      <c r="D233" s="31"/>
      <c r="E233" s="31"/>
      <c r="F233" s="31"/>
      <c r="G233" s="30"/>
      <c r="H233" s="31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25">
      <c r="A234" s="30"/>
      <c r="B234" s="31"/>
      <c r="C234" s="31"/>
      <c r="D234" s="31"/>
      <c r="E234" s="31"/>
      <c r="F234" s="31"/>
      <c r="G234" s="30"/>
      <c r="H234" s="30"/>
      <c r="I234" s="31"/>
      <c r="J234" s="31"/>
      <c r="K234" s="31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25">
      <c r="A235" s="11"/>
      <c r="B235" s="11"/>
      <c r="C235" s="11"/>
      <c r="D235" s="11"/>
      <c r="E235" s="11"/>
      <c r="F235" s="11"/>
      <c r="G235" s="31"/>
      <c r="H235" s="11"/>
      <c r="I235" s="59"/>
      <c r="J235" s="60"/>
      <c r="K235" s="60"/>
      <c r="L235" s="61"/>
      <c r="M235" s="61"/>
      <c r="N235" s="61"/>
      <c r="O235" s="61"/>
      <c r="P235" s="61"/>
      <c r="Q235" s="61"/>
      <c r="R235" s="30"/>
      <c r="S235" s="30"/>
      <c r="T235" s="61"/>
      <c r="U235" s="61"/>
    </row>
    <row r="236" spans="1:2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71" spans="11:11" x14ac:dyDescent="0.25">
      <c r="K271" t="s">
        <v>145</v>
      </c>
    </row>
  </sheetData>
  <mergeCells count="54">
    <mergeCell ref="S117:U117"/>
    <mergeCell ref="S22:U22"/>
    <mergeCell ref="B22:D22"/>
    <mergeCell ref="I22:N22"/>
    <mergeCell ref="O22:R22"/>
    <mergeCell ref="A50:O50"/>
    <mergeCell ref="A51:R51"/>
    <mergeCell ref="A52:S52"/>
    <mergeCell ref="B53:D53"/>
    <mergeCell ref="I53:N53"/>
    <mergeCell ref="O53:R53"/>
    <mergeCell ref="S53:U53"/>
    <mergeCell ref="B4:D4"/>
    <mergeCell ref="I4:N4"/>
    <mergeCell ref="O4:R4"/>
    <mergeCell ref="S4:U4"/>
    <mergeCell ref="A21:U21"/>
    <mergeCell ref="I149:N149"/>
    <mergeCell ref="O149:R149"/>
    <mergeCell ref="S149:U149"/>
    <mergeCell ref="A82:O82"/>
    <mergeCell ref="A83:R83"/>
    <mergeCell ref="A84:S84"/>
    <mergeCell ref="B85:D85"/>
    <mergeCell ref="I85:N85"/>
    <mergeCell ref="O85:R85"/>
    <mergeCell ref="S85:U85"/>
    <mergeCell ref="A114:O114"/>
    <mergeCell ref="A115:R115"/>
    <mergeCell ref="A116:S116"/>
    <mergeCell ref="B117:D117"/>
    <mergeCell ref="I117:N117"/>
    <mergeCell ref="O117:R117"/>
    <mergeCell ref="A212:S212"/>
    <mergeCell ref="B213:D213"/>
    <mergeCell ref="I213:N213"/>
    <mergeCell ref="O213:R213"/>
    <mergeCell ref="S213:U213"/>
    <mergeCell ref="A1:U1"/>
    <mergeCell ref="A2:U2"/>
    <mergeCell ref="A3:U3"/>
    <mergeCell ref="A210:O210"/>
    <mergeCell ref="A211:R211"/>
    <mergeCell ref="A178:O178"/>
    <mergeCell ref="A179:R179"/>
    <mergeCell ref="A180:S180"/>
    <mergeCell ref="B181:D181"/>
    <mergeCell ref="I181:N181"/>
    <mergeCell ref="O181:R181"/>
    <mergeCell ref="S181:U181"/>
    <mergeCell ref="A146:O146"/>
    <mergeCell ref="A147:R147"/>
    <mergeCell ref="A148:S148"/>
    <mergeCell ref="B149:D149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45" workbookViewId="0">
      <selection activeCell="A9" sqref="A9:G23"/>
    </sheetView>
  </sheetViews>
  <sheetFormatPr defaultRowHeight="15" x14ac:dyDescent="0.25"/>
  <cols>
    <col min="1" max="1" width="3.140625" customWidth="1"/>
    <col min="2" max="2" width="9.28515625" customWidth="1"/>
    <col min="3" max="3" width="8.5703125" customWidth="1"/>
    <col min="4" max="4" width="11.7109375" bestFit="1" customWidth="1"/>
    <col min="5" max="5" width="2.7109375" customWidth="1"/>
    <col min="6" max="6" width="9.28515625" bestFit="1" customWidth="1"/>
    <col min="7" max="7" width="12" bestFit="1" customWidth="1"/>
    <col min="8" max="8" width="5.140625" customWidth="1"/>
    <col min="9" max="9" width="4.5703125" customWidth="1"/>
    <col min="10" max="10" width="3.85546875" customWidth="1"/>
    <col min="11" max="11" width="6.85546875" customWidth="1"/>
    <col min="12" max="12" width="10.140625" customWidth="1"/>
    <col min="13" max="13" width="10.28515625" bestFit="1" customWidth="1"/>
    <col min="14" max="14" width="8.5703125" customWidth="1"/>
    <col min="15" max="15" width="10.140625" customWidth="1"/>
    <col min="16" max="16" width="9.28515625" bestFit="1" customWidth="1"/>
    <col min="17" max="17" width="7.7109375" customWidth="1"/>
    <col min="18" max="18" width="6.85546875" customWidth="1"/>
    <col min="19" max="19" width="7.85546875" customWidth="1"/>
  </cols>
  <sheetData>
    <row r="1" spans="1:19" ht="14.45" x14ac:dyDescent="0.3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4.45" x14ac:dyDescent="0.3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ht="14.45" x14ac:dyDescent="0.3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ht="14.45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3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3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ht="14.45" x14ac:dyDescent="0.35">
      <c r="Q29" s="21" t="s">
        <v>140</v>
      </c>
      <c r="R29" s="21">
        <v>91764</v>
      </c>
      <c r="S29" s="18"/>
    </row>
    <row r="30" spans="1:19" ht="14.45" x14ac:dyDescent="0.3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O126" sqref="O126"/>
    </sheetView>
  </sheetViews>
  <sheetFormatPr defaultRowHeight="15" x14ac:dyDescent="0.25"/>
  <cols>
    <col min="1" max="1" width="4.7109375" customWidth="1"/>
    <col min="2" max="2" width="15.5703125" customWidth="1"/>
    <col min="3" max="3" width="5.5703125" customWidth="1"/>
    <col min="4" max="4" width="10.28515625" customWidth="1"/>
    <col min="5" max="5" width="11.5703125" customWidth="1"/>
    <col min="6" max="6" width="10.85546875" customWidth="1"/>
    <col min="7" max="7" width="15.5703125" customWidth="1"/>
    <col min="8" max="8" width="7" customWidth="1"/>
    <col min="9" max="9" width="14.28515625" customWidth="1"/>
    <col min="10" max="10" width="13.7109375" bestFit="1" customWidth="1"/>
    <col min="11" max="11" width="12.28515625" customWidth="1"/>
  </cols>
  <sheetData>
    <row r="1" spans="1:7" ht="14.45" x14ac:dyDescent="0.35">
      <c r="A1" t="s">
        <v>188</v>
      </c>
      <c r="E1" s="28" t="s">
        <v>189</v>
      </c>
    </row>
    <row r="2" spans="1:7" ht="72.599999999999994" x14ac:dyDescent="0.3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3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3.5" x14ac:dyDescent="0.3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3.5" x14ac:dyDescent="0.3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3.5" x14ac:dyDescent="0.3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3.5" x14ac:dyDescent="0.3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5" x14ac:dyDescent="0.2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5" x14ac:dyDescent="0.2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5" x14ac:dyDescent="0.2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5" x14ac:dyDescent="0.2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5" x14ac:dyDescent="0.2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5" x14ac:dyDescent="0.2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5" x14ac:dyDescent="0.2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5" x14ac:dyDescent="0.2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5" x14ac:dyDescent="0.2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5" x14ac:dyDescent="0.2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5" x14ac:dyDescent="0.2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5" x14ac:dyDescent="0.2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5" x14ac:dyDescent="0.2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5" x14ac:dyDescent="0.2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60" x14ac:dyDescent="0.2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5" x14ac:dyDescent="0.2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5" x14ac:dyDescent="0.2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5" x14ac:dyDescent="0.2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5" x14ac:dyDescent="0.2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25">
      <c r="A29" t="s">
        <v>191</v>
      </c>
      <c r="E29" s="28" t="s">
        <v>189</v>
      </c>
    </row>
    <row r="30" spans="1:7" ht="45" x14ac:dyDescent="0.2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5" x14ac:dyDescent="0.2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5" x14ac:dyDescent="0.2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5" x14ac:dyDescent="0.2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5" x14ac:dyDescent="0.2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5" x14ac:dyDescent="0.2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5" x14ac:dyDescent="0.2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5" x14ac:dyDescent="0.2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25">
      <c r="A48" s="30"/>
      <c r="B48" s="31"/>
      <c r="C48" s="31"/>
      <c r="D48" s="31"/>
      <c r="E48" s="9"/>
      <c r="F48" s="9"/>
      <c r="G48" s="32"/>
      <c r="H48" s="32"/>
    </row>
    <row r="49" spans="1:8" x14ac:dyDescent="0.25">
      <c r="A49" s="30"/>
      <c r="B49" s="31"/>
      <c r="C49" s="31"/>
      <c r="D49" s="31"/>
      <c r="E49" s="9"/>
      <c r="F49" s="9"/>
      <c r="G49" s="31"/>
      <c r="H49" s="31"/>
    </row>
    <row r="50" spans="1:8" x14ac:dyDescent="0.25">
      <c r="A50" s="30"/>
      <c r="B50" s="31"/>
      <c r="C50" s="31"/>
      <c r="D50" s="31"/>
      <c r="E50" s="9"/>
      <c r="F50" s="9"/>
      <c r="G50" s="31"/>
      <c r="H50" s="31"/>
    </row>
    <row r="51" spans="1:8" x14ac:dyDescent="0.25">
      <c r="A51" s="30"/>
      <c r="B51" s="31"/>
      <c r="C51" s="31"/>
      <c r="D51" s="31"/>
      <c r="E51" s="9"/>
      <c r="F51" s="9"/>
      <c r="G51" s="31"/>
      <c r="H51" s="31"/>
    </row>
    <row r="52" spans="1:8" x14ac:dyDescent="0.25">
      <c r="A52" s="30"/>
      <c r="B52" s="31"/>
      <c r="C52" s="31"/>
      <c r="D52" s="31"/>
      <c r="E52" s="9"/>
      <c r="F52" s="9"/>
      <c r="G52" s="31"/>
      <c r="H52" s="31"/>
    </row>
    <row r="53" spans="1:8" x14ac:dyDescent="0.25">
      <c r="A53" s="30"/>
      <c r="B53" s="31"/>
      <c r="C53" s="31"/>
      <c r="D53" s="31"/>
      <c r="E53" s="9"/>
      <c r="F53" s="9"/>
      <c r="G53" s="31"/>
      <c r="H53" s="31"/>
    </row>
    <row r="54" spans="1:8" x14ac:dyDescent="0.25">
      <c r="A54" s="30"/>
      <c r="B54" s="31"/>
      <c r="C54" s="31"/>
      <c r="D54" s="31"/>
      <c r="E54" s="9"/>
      <c r="F54" s="9"/>
      <c r="G54" s="31"/>
      <c r="H54" s="31"/>
    </row>
    <row r="55" spans="1:8" x14ac:dyDescent="0.25">
      <c r="A55" s="30"/>
      <c r="B55" s="31"/>
      <c r="C55" s="31"/>
      <c r="D55" s="31"/>
      <c r="E55" s="9"/>
      <c r="F55" s="9"/>
      <c r="G55" s="31"/>
      <c r="H55" s="31"/>
    </row>
    <row r="56" spans="1:8" x14ac:dyDescent="0.25">
      <c r="A56" s="30"/>
      <c r="B56" s="31"/>
      <c r="C56" s="31"/>
      <c r="D56" s="31"/>
      <c r="E56" s="9"/>
      <c r="F56" s="9"/>
      <c r="G56" s="31"/>
      <c r="H56" s="31"/>
    </row>
    <row r="57" spans="1:8" x14ac:dyDescent="0.25">
      <c r="A57" s="30"/>
      <c r="B57" s="31"/>
      <c r="C57" s="31"/>
      <c r="D57" s="31"/>
      <c r="E57" s="9"/>
      <c r="F57" s="9"/>
      <c r="G57" s="31"/>
      <c r="H57" s="31"/>
    </row>
    <row r="58" spans="1:8" x14ac:dyDescent="0.25">
      <c r="A58" s="30"/>
      <c r="B58" s="31"/>
      <c r="C58" s="31"/>
      <c r="D58" s="31"/>
      <c r="E58" s="9"/>
      <c r="F58" s="9"/>
      <c r="G58" s="31"/>
      <c r="H58" s="31"/>
    </row>
    <row r="59" spans="1:8" x14ac:dyDescent="0.25">
      <c r="A59" t="s">
        <v>192</v>
      </c>
      <c r="E59" s="28" t="s">
        <v>189</v>
      </c>
    </row>
    <row r="60" spans="1:8" ht="75" x14ac:dyDescent="0.2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5" x14ac:dyDescent="0.2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5" x14ac:dyDescent="0.2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5" x14ac:dyDescent="0.2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5" x14ac:dyDescent="0.2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5" x14ac:dyDescent="0.2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5" x14ac:dyDescent="0.2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5" x14ac:dyDescent="0.2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5" x14ac:dyDescent="0.2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5" x14ac:dyDescent="0.2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5" x14ac:dyDescent="0.2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5" x14ac:dyDescent="0.2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5" x14ac:dyDescent="0.2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5" x14ac:dyDescent="0.2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5" x14ac:dyDescent="0.2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25">
      <c r="A75" s="9"/>
      <c r="B75" s="52"/>
      <c r="C75" s="52"/>
      <c r="D75" s="9"/>
      <c r="E75" s="53"/>
      <c r="F75" s="54"/>
      <c r="G75" s="9"/>
    </row>
    <row r="76" spans="1:7" x14ac:dyDescent="0.25">
      <c r="A76" s="9"/>
      <c r="B76" s="52"/>
      <c r="C76" s="52"/>
      <c r="D76" s="9"/>
      <c r="E76" s="53"/>
      <c r="F76" s="54"/>
      <c r="G76" s="9"/>
    </row>
    <row r="77" spans="1:7" x14ac:dyDescent="0.25">
      <c r="A77" s="9"/>
      <c r="B77" s="52"/>
      <c r="C77" s="52"/>
      <c r="D77" s="9"/>
      <c r="E77" s="53"/>
      <c r="F77" s="54"/>
      <c r="G77" s="9"/>
    </row>
    <row r="78" spans="1:7" x14ac:dyDescent="0.25">
      <c r="A78" s="9"/>
      <c r="B78" s="52"/>
      <c r="C78" s="52"/>
      <c r="D78" s="9"/>
      <c r="E78" s="53"/>
      <c r="F78" s="54"/>
      <c r="G78" s="9"/>
    </row>
    <row r="79" spans="1:7" x14ac:dyDescent="0.25">
      <c r="A79" s="9"/>
      <c r="B79" s="52"/>
      <c r="C79" s="52"/>
      <c r="D79" s="9"/>
      <c r="E79" s="53"/>
      <c r="F79" s="54"/>
      <c r="G79" s="9"/>
    </row>
    <row r="80" spans="1:7" x14ac:dyDescent="0.25">
      <c r="A80" s="9"/>
      <c r="B80" s="52"/>
      <c r="C80" s="52"/>
      <c r="D80" s="9"/>
      <c r="E80" s="53"/>
      <c r="F80" s="54"/>
      <c r="G80" s="9"/>
    </row>
    <row r="81" spans="1:12" x14ac:dyDescent="0.25">
      <c r="A81" s="9"/>
      <c r="B81" s="52"/>
      <c r="C81" s="52"/>
      <c r="D81" s="9"/>
      <c r="E81" s="53"/>
      <c r="F81" s="54"/>
      <c r="G81" s="9"/>
    </row>
    <row r="82" spans="1:12" x14ac:dyDescent="0.25">
      <c r="A82" s="9"/>
      <c r="B82" s="52"/>
      <c r="C82" s="52"/>
      <c r="D82" s="9"/>
      <c r="E82" s="53"/>
      <c r="F82" s="54"/>
      <c r="G82" s="9"/>
    </row>
    <row r="83" spans="1:12" x14ac:dyDescent="0.25">
      <c r="A83" s="9"/>
      <c r="B83" s="52"/>
      <c r="C83" s="52"/>
      <c r="D83" s="9"/>
      <c r="E83" s="53"/>
      <c r="F83" s="54"/>
      <c r="G83" s="9"/>
    </row>
    <row r="84" spans="1:12" x14ac:dyDescent="0.25">
      <c r="A84" s="9"/>
      <c r="B84" s="52"/>
      <c r="C84" s="52"/>
      <c r="D84" s="9"/>
      <c r="E84" s="53"/>
      <c r="F84" s="54"/>
      <c r="G84" s="9"/>
    </row>
    <row r="85" spans="1:12" x14ac:dyDescent="0.25">
      <c r="A85" s="9"/>
      <c r="B85" s="52"/>
      <c r="C85" s="52"/>
      <c r="D85" s="9"/>
      <c r="E85" s="53"/>
      <c r="F85" s="54"/>
      <c r="G85" s="9"/>
    </row>
    <row r="86" spans="1:12" x14ac:dyDescent="0.25">
      <c r="A86" s="9"/>
      <c r="B86" s="52"/>
      <c r="C86" s="52"/>
      <c r="D86" s="9"/>
      <c r="E86" s="53"/>
      <c r="F86" s="54"/>
      <c r="G86" s="9"/>
    </row>
    <row r="87" spans="1:12" x14ac:dyDescent="0.25">
      <c r="A87" s="9"/>
      <c r="B87" s="52"/>
      <c r="C87" s="52"/>
      <c r="D87" s="9"/>
      <c r="E87" s="53"/>
      <c r="F87" s="54"/>
      <c r="G87" s="9"/>
    </row>
    <row r="88" spans="1:12" x14ac:dyDescent="0.25">
      <c r="A88" s="9"/>
      <c r="B88" s="52"/>
      <c r="C88" s="52"/>
      <c r="D88" s="9"/>
      <c r="E88" s="53"/>
      <c r="F88" s="54"/>
      <c r="G88" s="9"/>
    </row>
    <row r="89" spans="1:12" x14ac:dyDescent="0.25">
      <c r="A89" s="9"/>
      <c r="B89" s="52"/>
      <c r="C89" s="52"/>
      <c r="D89" s="9"/>
      <c r="E89" s="53"/>
      <c r="F89" s="54"/>
      <c r="G89" s="9"/>
    </row>
    <row r="90" spans="1:12" x14ac:dyDescent="0.25">
      <c r="A90" s="9"/>
      <c r="B90" s="52"/>
      <c r="C90" s="52"/>
      <c r="D90" s="9"/>
      <c r="E90" s="53"/>
      <c r="F90" s="54"/>
      <c r="G90" s="9"/>
    </row>
    <row r="91" spans="1:12" x14ac:dyDescent="0.25">
      <c r="A91" s="9"/>
      <c r="B91" s="52"/>
      <c r="C91" s="52"/>
      <c r="D91" s="9"/>
      <c r="E91" s="53"/>
      <c r="F91" s="54"/>
      <c r="G91" s="9"/>
    </row>
    <row r="92" spans="1:12" x14ac:dyDescent="0.25">
      <c r="A92" s="9"/>
      <c r="B92" s="52"/>
      <c r="C92" s="52"/>
      <c r="D92" s="9"/>
      <c r="E92" s="53"/>
      <c r="F92" s="54"/>
      <c r="G92" s="9"/>
    </row>
    <row r="93" spans="1:12" x14ac:dyDescent="0.2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2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2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5" x14ac:dyDescent="0.2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" x14ac:dyDescent="0.2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" x14ac:dyDescent="0.2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" x14ac:dyDescent="0.2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" x14ac:dyDescent="0.2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" x14ac:dyDescent="0.2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" x14ac:dyDescent="0.2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" x14ac:dyDescent="0.2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" x14ac:dyDescent="0.2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" x14ac:dyDescent="0.2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30" x14ac:dyDescent="0.2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" x14ac:dyDescent="0.2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" x14ac:dyDescent="0.2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2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2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2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2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2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2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2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2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2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2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2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2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2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2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2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2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2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2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2022-03-31T16:24:40Z</dcterms:modified>
</cp:coreProperties>
</file>