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12" documentId="11_C9936696293559C4EEA217A9D347A7A388D10CFD" xr6:coauthVersionLast="47" xr6:coauthVersionMax="47" xr10:uidLastSave="{B261DE2C-0638-40F4-A399-6E4C24F8B259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L18" i="2"/>
  <c r="S7" i="2" l="1"/>
  <c r="S8" i="2"/>
  <c r="S9" i="2"/>
  <c r="S10" i="2"/>
  <c r="S11" i="2"/>
  <c r="S12" i="2"/>
  <c r="S13" i="2"/>
  <c r="S14" i="2"/>
  <c r="S15" i="2"/>
  <c r="S16" i="2"/>
  <c r="S17" i="2"/>
  <c r="S18" i="2"/>
  <c r="T8" i="2"/>
  <c r="T9" i="2"/>
  <c r="T10" i="2"/>
  <c r="T11" i="2"/>
  <c r="T12" i="2"/>
  <c r="T13" i="2"/>
  <c r="T14" i="2"/>
  <c r="T15" i="2"/>
  <c r="T16" i="2"/>
  <c r="T17" i="2"/>
  <c r="T18" i="2"/>
  <c r="J19" i="2"/>
  <c r="K19" i="2" s="1"/>
  <c r="M19" i="2"/>
  <c r="N19" i="2"/>
  <c r="O19" i="2"/>
  <c r="P19" i="2"/>
  <c r="Q19" i="2"/>
  <c r="U14" i="2" l="1"/>
  <c r="U17" i="2"/>
  <c r="U9" i="2"/>
  <c r="U18" i="2"/>
  <c r="U10" i="2"/>
  <c r="U8" i="2"/>
  <c r="U7" i="2"/>
  <c r="U13" i="2"/>
  <c r="L19" i="2"/>
  <c r="U16" i="2"/>
  <c r="U15" i="2"/>
  <c r="T19" i="2"/>
  <c r="U12" i="2"/>
  <c r="U11" i="2"/>
  <c r="S19" i="2" l="1"/>
  <c r="U19" i="2" s="1"/>
</calcChain>
</file>

<file path=xl/sharedStrings.xml><?xml version="1.0" encoding="utf-8"?>
<sst xmlns="http://schemas.openxmlformats.org/spreadsheetml/2006/main" count="1078" uniqueCount="232">
  <si>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</si>
  <si>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</si>
  <si>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</si>
  <si>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</si>
  <si>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</si>
  <si>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</si>
  <si>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</si>
  <si>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</si>
  <si>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</si>
  <si>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</si>
  <si>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</si>
  <si>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</si>
  <si>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</si>
  <si>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</si>
  <si>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</si>
  <si>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</si>
  <si>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</si>
  <si>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</si>
  <si>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</si>
  <si>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</si>
  <si>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</si>
  <si>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</si>
  <si>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</si>
  <si>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</si>
  <si>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</si>
  <si>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</si>
  <si>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</si>
  <si>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</si>
  <si>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</si>
  <si>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</si>
  <si>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</si>
  <si>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</si>
  <si>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</si>
  <si>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</si>
  <si>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</si>
  <si>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</si>
  <si>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</si>
  <si>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</si>
  <si>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</si>
  <si>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</si>
  <si>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</si>
  <si>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</si>
  <si>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</si>
  <si>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</si>
  <si>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</si>
  <si>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</si>
  <si>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</si>
  <si>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</si>
  <si>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</si>
  <si>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</si>
  <si>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</si>
  <si>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</si>
  <si>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</si>
  <si>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</si>
  <si>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</si>
  <si>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</si>
  <si>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</si>
  <si>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</si>
  <si>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</si>
  <si>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</si>
  <si>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</si>
  <si>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</si>
  <si>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</si>
  <si>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</si>
  <si>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</si>
  <si>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</si>
  <si>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</si>
  <si>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</si>
  <si>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</si>
  <si>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</si>
  <si>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</si>
  <si>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</si>
  <si>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</si>
  <si>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</si>
  <si>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</si>
  <si>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</si>
  <si>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</si>
  <si>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</si>
  <si>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</si>
  <si>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</si>
  <si>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</si>
  <si>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</si>
  <si>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</si>
  <si>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</si>
  <si>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</si>
  <si>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</si>
  <si>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</si>
  <si>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</si>
  <si>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</si>
  <si>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</si>
  <si>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</si>
  <si>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</si>
  <si>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</si>
  <si>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</si>
  <si>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</si>
  <si>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</si>
  <si>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</si>
  <si>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</si>
  <si>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</si>
  <si>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</si>
  <si>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</si>
  <si>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</si>
  <si>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</si>
  <si>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</si>
  <si>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</si>
  <si>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</si>
  <si>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</si>
  <si>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</si>
  <si>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</si>
  <si>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</si>
  <si>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</si>
  <si>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</si>
  <si>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</si>
  <si>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</si>
  <si>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</si>
  <si>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</si>
  <si>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</si>
  <si>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</si>
  <si>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</si>
  <si>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</si>
  <si>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</si>
  <si>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</si>
  <si>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</si>
  <si>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</si>
  <si>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</si>
  <si>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</si>
  <si>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</si>
  <si>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</si>
  <si>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</si>
  <si>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</si>
  <si>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</si>
  <si>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</si>
  <si>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</si>
  <si>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</si>
  <si>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</si>
  <si>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</si>
  <si>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</si>
  <si>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</si>
  <si>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</si>
  <si>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</si>
  <si>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</si>
  <si>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</si>
  <si>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</si>
  <si>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</si>
  <si>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</si>
  <si>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</si>
  <si>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</si>
  <si>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</si>
  <si>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</si>
  <si>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</si>
  <si>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</si>
  <si>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</si>
  <si>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</si>
  <si>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</si>
  <si>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</si>
  <si>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</si>
  <si>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</si>
  <si>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</si>
  <si>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</si>
  <si>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</si>
  <si>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</si>
  <si>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</si>
  <si>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</si>
  <si>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</si>
  <si>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</si>
  <si>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</si>
  <si>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</si>
  <si>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</si>
  <si>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</si>
  <si>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</si>
  <si>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</si>
  <si>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</si>
  <si>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</si>
  <si>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</si>
  <si>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</si>
  <si>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</si>
  <si>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</si>
  <si>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</si>
  <si>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</si>
  <si>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</si>
  <si>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</si>
  <si>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</si>
  <si>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</si>
  <si>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</si>
  <si>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</si>
  <si>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</si>
  <si>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</si>
  <si>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</si>
  <si>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</si>
  <si>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</si>
  <si>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</si>
  <si>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</si>
  <si>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</si>
  <si>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</si>
  <si>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</si>
  <si>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</si>
  <si>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</si>
  <si>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</si>
  <si>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</si>
  <si>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</si>
  <si>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</si>
  <si>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</si>
  <si>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</si>
  <si>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</si>
  <si>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</si>
  <si>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</si>
  <si>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</si>
  <si>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</si>
  <si>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</si>
  <si>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</si>
  <si>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</si>
  <si>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</si>
  <si>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</si>
  <si>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</si>
  <si>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</si>
  <si>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</si>
  <si>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</si>
  <si>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</si>
  <si>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</si>
  <si>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</si>
  <si>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</si>
  <si>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</si>
  <si>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</si>
  <si>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</si>
  <si>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</si>
  <si>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</si>
  <si>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</si>
  <si>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</si>
  <si>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</si>
  <si>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</si>
  <si>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MAY 2022               MOBILE NUMBER- 9431442820</t>
  </si>
  <si>
    <t>RS TEN LAKH  EIGHTY SIX THOUSAND ONE HUNDRED THIRTY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</si>
</sst>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0"/>
  <sheetViews>
    <sheetView tabSelected="1" topLeftCell="A15" zoomScaleNormal="100" workbookViewId="0">
      <selection activeCell="J23" sqref="J23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2" t="s">
        <v>226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2" x14ac:dyDescent="0.35">
      <c r="A2" s="73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2" x14ac:dyDescent="0.35">
      <c r="A3" s="73" t="s">
        <v>230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2" x14ac:dyDescent="0.35">
      <c r="A4" s="62"/>
      <c r="B4" s="73" t="s">
        <v>85</v>
      </c>
      <c r="C4" s="73"/>
      <c r="D4" s="73"/>
      <c r="E4" s="62"/>
      <c r="F4" s="62"/>
      <c r="G4" s="62"/>
      <c r="H4" s="62"/>
      <c r="I4" s="73" t="s">
        <v>86</v>
      </c>
      <c r="J4" s="73"/>
      <c r="K4" s="73"/>
      <c r="L4" s="73"/>
      <c r="M4" s="73"/>
      <c r="N4" s="73"/>
      <c r="O4" s="72" t="s">
        <v>87</v>
      </c>
      <c r="P4" s="72"/>
      <c r="Q4" s="72"/>
      <c r="R4" s="72"/>
      <c r="S4" s="72" t="s">
        <v>88</v>
      </c>
      <c r="T4" s="72"/>
      <c r="U4" s="72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100</v>
      </c>
      <c r="D7" s="8" t="s">
        <v>34</v>
      </c>
      <c r="E7" s="8" t="s">
        <v>90</v>
      </c>
      <c r="F7" s="8">
        <v>10038477362</v>
      </c>
      <c r="G7" s="7">
        <v>31</v>
      </c>
      <c r="H7" s="8">
        <v>0</v>
      </c>
      <c r="I7" s="8">
        <v>11</v>
      </c>
      <c r="J7" s="8">
        <v>93800</v>
      </c>
      <c r="K7" s="7">
        <f>J7*0.34</f>
        <v>31892.000000000004</v>
      </c>
      <c r="L7" s="7">
        <f t="shared" ref="L7:L19" si="0">J7*0.16</f>
        <v>15008</v>
      </c>
      <c r="M7" s="7">
        <v>5360</v>
      </c>
      <c r="N7" s="7">
        <v>1000</v>
      </c>
      <c r="O7" s="7">
        <v>25000</v>
      </c>
      <c r="P7" s="7">
        <v>60</v>
      </c>
      <c r="Q7" s="7">
        <v>20000</v>
      </c>
      <c r="R7" s="7">
        <v>0</v>
      </c>
      <c r="S7" s="7">
        <f t="shared" ref="S7:S19" si="1">J7+K7+L7+M7+N7</f>
        <v>147060</v>
      </c>
      <c r="T7" s="7">
        <f>O7+P7+Q7+R7</f>
        <v>45060</v>
      </c>
      <c r="U7" s="7">
        <f t="shared" ref="U7:U19" si="2">S7-T7</f>
        <v>102000</v>
      </c>
    </row>
    <row r="8" spans="1:22" ht="24" x14ac:dyDescent="0.35">
      <c r="A8" s="7">
        <v>2</v>
      </c>
      <c r="B8" s="8" t="s">
        <v>35</v>
      </c>
      <c r="C8" s="8" t="s">
        <v>100</v>
      </c>
      <c r="D8" s="8" t="s">
        <v>36</v>
      </c>
      <c r="E8" s="8" t="s">
        <v>93</v>
      </c>
      <c r="F8" s="8">
        <v>10759644552</v>
      </c>
      <c r="G8" s="7">
        <v>31</v>
      </c>
      <c r="H8" s="7">
        <v>0</v>
      </c>
      <c r="I8" s="8">
        <v>8</v>
      </c>
      <c r="J8" s="8">
        <v>78800</v>
      </c>
      <c r="K8" s="7">
        <f t="shared" ref="K8:K19" si="3">J8*0.34</f>
        <v>26792.000000000004</v>
      </c>
      <c r="L8" s="7">
        <f t="shared" si="0"/>
        <v>12608</v>
      </c>
      <c r="M8" s="7">
        <v>4020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123220</v>
      </c>
      <c r="T8" s="7">
        <f t="shared" ref="T8:T19" si="4">O8+P8+Q8+R8</f>
        <v>22060</v>
      </c>
      <c r="U8" s="7">
        <f t="shared" si="2"/>
        <v>101160</v>
      </c>
    </row>
    <row r="9" spans="1:22" ht="24" x14ac:dyDescent="0.35">
      <c r="A9" s="7">
        <v>3</v>
      </c>
      <c r="B9" s="8" t="s">
        <v>37</v>
      </c>
      <c r="C9" s="8" t="s">
        <v>100</v>
      </c>
      <c r="D9" s="8" t="s">
        <v>38</v>
      </c>
      <c r="E9" s="8" t="s">
        <v>89</v>
      </c>
      <c r="F9" s="8">
        <v>30383154814</v>
      </c>
      <c r="G9" s="7">
        <v>31</v>
      </c>
      <c r="H9" s="8">
        <v>0</v>
      </c>
      <c r="I9" s="8">
        <v>8</v>
      </c>
      <c r="J9" s="8">
        <v>78800</v>
      </c>
      <c r="K9" s="7">
        <f t="shared" si="3"/>
        <v>26792.000000000004</v>
      </c>
      <c r="L9" s="7">
        <f t="shared" si="0"/>
        <v>12608</v>
      </c>
      <c r="M9" s="7">
        <v>4020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123220</v>
      </c>
      <c r="T9" s="7">
        <f t="shared" si="4"/>
        <v>12060</v>
      </c>
      <c r="U9" s="7">
        <f t="shared" si="2"/>
        <v>111160</v>
      </c>
    </row>
    <row r="10" spans="1:22" ht="24" x14ac:dyDescent="0.35">
      <c r="A10" s="7">
        <v>4</v>
      </c>
      <c r="B10" s="8" t="s">
        <v>39</v>
      </c>
      <c r="C10" s="8" t="s">
        <v>100</v>
      </c>
      <c r="D10" s="8" t="s">
        <v>40</v>
      </c>
      <c r="E10" s="8" t="s">
        <v>99</v>
      </c>
      <c r="F10" s="8">
        <v>10113766064</v>
      </c>
      <c r="G10" s="7">
        <v>31</v>
      </c>
      <c r="H10" s="7">
        <v>0</v>
      </c>
      <c r="I10" s="8">
        <v>8</v>
      </c>
      <c r="J10" s="8">
        <v>78800</v>
      </c>
      <c r="K10" s="7">
        <f t="shared" si="3"/>
        <v>26792.000000000004</v>
      </c>
      <c r="L10" s="7">
        <f t="shared" si="0"/>
        <v>12608</v>
      </c>
      <c r="M10" s="7">
        <v>4020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123220</v>
      </c>
      <c r="T10" s="7">
        <f t="shared" si="4"/>
        <v>25060</v>
      </c>
      <c r="U10" s="7">
        <f t="shared" si="2"/>
        <v>98160</v>
      </c>
    </row>
    <row r="11" spans="1:22" ht="24" x14ac:dyDescent="0.35">
      <c r="A11" s="7">
        <v>5</v>
      </c>
      <c r="B11" s="8" t="s">
        <v>43</v>
      </c>
      <c r="C11" s="8" t="s">
        <v>100</v>
      </c>
      <c r="D11" s="8" t="s">
        <v>44</v>
      </c>
      <c r="E11" s="8" t="s">
        <v>98</v>
      </c>
      <c r="F11" s="8">
        <v>20014376344</v>
      </c>
      <c r="G11" s="7">
        <v>31</v>
      </c>
      <c r="H11" s="7">
        <v>0</v>
      </c>
      <c r="I11" s="8">
        <v>8</v>
      </c>
      <c r="J11" s="8">
        <v>76500</v>
      </c>
      <c r="K11" s="7">
        <f t="shared" si="3"/>
        <v>26010.000000000004</v>
      </c>
      <c r="L11" s="7">
        <f t="shared" si="0"/>
        <v>12240</v>
      </c>
      <c r="M11" s="7">
        <v>4020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119770</v>
      </c>
      <c r="T11" s="7">
        <f t="shared" si="4"/>
        <v>27060</v>
      </c>
      <c r="U11" s="7">
        <f t="shared" si="2"/>
        <v>92710</v>
      </c>
    </row>
    <row r="12" spans="1:22" ht="24" x14ac:dyDescent="0.35">
      <c r="A12" s="7">
        <v>6</v>
      </c>
      <c r="B12" s="8" t="s">
        <v>45</v>
      </c>
      <c r="C12" s="8" t="s">
        <v>100</v>
      </c>
      <c r="D12" s="8" t="s">
        <v>46</v>
      </c>
      <c r="E12" s="8" t="s">
        <v>90</v>
      </c>
      <c r="F12" s="8">
        <v>10038493612</v>
      </c>
      <c r="G12" s="7">
        <v>31</v>
      </c>
      <c r="H12" s="8">
        <v>0</v>
      </c>
      <c r="I12" s="8">
        <v>9</v>
      </c>
      <c r="J12" s="8">
        <v>80200</v>
      </c>
      <c r="K12" s="7">
        <f t="shared" si="3"/>
        <v>27268.000000000004</v>
      </c>
      <c r="L12" s="7">
        <f t="shared" si="0"/>
        <v>12832</v>
      </c>
      <c r="M12" s="7">
        <v>4020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125320</v>
      </c>
      <c r="T12" s="7">
        <f t="shared" si="4"/>
        <v>25060</v>
      </c>
      <c r="U12" s="7">
        <f t="shared" si="2"/>
        <v>100260</v>
      </c>
    </row>
    <row r="13" spans="1:22" ht="24" x14ac:dyDescent="0.35">
      <c r="A13" s="7">
        <v>7</v>
      </c>
      <c r="B13" s="8" t="s">
        <v>47</v>
      </c>
      <c r="C13" s="8" t="s">
        <v>100</v>
      </c>
      <c r="D13" s="8" t="s">
        <v>48</v>
      </c>
      <c r="E13" s="8" t="s">
        <v>90</v>
      </c>
      <c r="F13" s="8" t="s">
        <v>67</v>
      </c>
      <c r="G13" s="7">
        <v>31</v>
      </c>
      <c r="H13" s="7">
        <v>0</v>
      </c>
      <c r="I13" s="8">
        <v>8</v>
      </c>
      <c r="J13" s="8">
        <v>76500</v>
      </c>
      <c r="K13" s="7">
        <f t="shared" si="3"/>
        <v>26010.000000000004</v>
      </c>
      <c r="L13" s="7">
        <f t="shared" si="0"/>
        <v>12240</v>
      </c>
      <c r="M13" s="7">
        <v>4020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119770</v>
      </c>
      <c r="T13" s="7">
        <f t="shared" si="4"/>
        <v>30060</v>
      </c>
      <c r="U13" s="7">
        <f t="shared" si="2"/>
        <v>89710</v>
      </c>
    </row>
    <row r="14" spans="1:22" ht="24" x14ac:dyDescent="0.35">
      <c r="A14" s="7">
        <v>8</v>
      </c>
      <c r="B14" s="8" t="s">
        <v>49</v>
      </c>
      <c r="C14" s="8" t="s">
        <v>100</v>
      </c>
      <c r="D14" s="8" t="s">
        <v>50</v>
      </c>
      <c r="E14" s="8" t="s">
        <v>94</v>
      </c>
      <c r="F14" s="8">
        <v>11428489903</v>
      </c>
      <c r="G14" s="7">
        <v>31</v>
      </c>
      <c r="H14" s="8">
        <v>0</v>
      </c>
      <c r="I14" s="8">
        <v>8</v>
      </c>
      <c r="J14" s="8">
        <v>74300</v>
      </c>
      <c r="K14" s="7">
        <f t="shared" si="3"/>
        <v>25262</v>
      </c>
      <c r="L14" s="7">
        <f t="shared" si="0"/>
        <v>11888</v>
      </c>
      <c r="M14" s="7">
        <v>4020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116470</v>
      </c>
      <c r="T14" s="7">
        <f t="shared" si="4"/>
        <v>20060</v>
      </c>
      <c r="U14" s="7">
        <f t="shared" si="2"/>
        <v>96410</v>
      </c>
    </row>
    <row r="15" spans="1:22" ht="24" x14ac:dyDescent="0.35">
      <c r="A15" s="7">
        <v>9</v>
      </c>
      <c r="B15" s="8" t="s">
        <v>104</v>
      </c>
      <c r="C15" s="8" t="s">
        <v>52</v>
      </c>
      <c r="D15" s="8" t="s">
        <v>53</v>
      </c>
      <c r="E15" s="8" t="s">
        <v>91</v>
      </c>
      <c r="F15" s="8">
        <v>11239109052</v>
      </c>
      <c r="G15" s="7">
        <v>31</v>
      </c>
      <c r="H15" s="7">
        <v>0</v>
      </c>
      <c r="I15" s="8">
        <v>7</v>
      </c>
      <c r="J15" s="8">
        <v>74300</v>
      </c>
      <c r="K15" s="7">
        <f t="shared" si="3"/>
        <v>25262</v>
      </c>
      <c r="L15" s="7">
        <f t="shared" si="0"/>
        <v>11888</v>
      </c>
      <c r="M15" s="7">
        <v>4020</v>
      </c>
      <c r="N15" s="7">
        <v>1000</v>
      </c>
      <c r="O15" s="7">
        <v>12500</v>
      </c>
      <c r="P15" s="7">
        <v>30</v>
      </c>
      <c r="Q15" s="7">
        <v>5000</v>
      </c>
      <c r="R15" s="7">
        <v>0</v>
      </c>
      <c r="S15" s="7">
        <f t="shared" si="1"/>
        <v>116470</v>
      </c>
      <c r="T15" s="7">
        <f t="shared" si="4"/>
        <v>17530</v>
      </c>
      <c r="U15" s="7">
        <f t="shared" si="2"/>
        <v>98940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90</v>
      </c>
      <c r="F16" s="8">
        <v>20004955786</v>
      </c>
      <c r="G16" s="7">
        <v>31</v>
      </c>
      <c r="H16" s="8">
        <v>0</v>
      </c>
      <c r="I16" s="8">
        <v>4</v>
      </c>
      <c r="J16" s="8">
        <v>47500</v>
      </c>
      <c r="K16" s="7">
        <f t="shared" si="3"/>
        <v>16150.000000000002</v>
      </c>
      <c r="L16" s="7">
        <f t="shared" si="0"/>
        <v>7600</v>
      </c>
      <c r="M16" s="7">
        <v>2010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74260</v>
      </c>
      <c r="T16" s="7">
        <f t="shared" si="4"/>
        <v>10030</v>
      </c>
      <c r="U16" s="7">
        <f t="shared" si="2"/>
        <v>64230</v>
      </c>
    </row>
    <row r="17" spans="1:21" ht="24" x14ac:dyDescent="0.35">
      <c r="A17" s="7">
        <v>11</v>
      </c>
      <c r="B17" s="8" t="s">
        <v>56</v>
      </c>
      <c r="C17" s="8" t="s">
        <v>57</v>
      </c>
      <c r="D17" s="8" t="s">
        <v>58</v>
      </c>
      <c r="E17" s="8" t="s">
        <v>105</v>
      </c>
      <c r="F17" s="8">
        <v>33794447926</v>
      </c>
      <c r="G17" s="7">
        <v>31</v>
      </c>
      <c r="H17" s="7">
        <v>0</v>
      </c>
      <c r="I17" s="8">
        <v>4</v>
      </c>
      <c r="J17" s="8">
        <v>47500</v>
      </c>
      <c r="K17" s="7">
        <f t="shared" si="3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0</v>
      </c>
      <c r="P17" s="7">
        <v>15</v>
      </c>
      <c r="Q17" s="7">
        <v>0</v>
      </c>
      <c r="R17" s="7">
        <v>0</v>
      </c>
      <c r="S17" s="7">
        <f t="shared" si="1"/>
        <v>74260</v>
      </c>
      <c r="T17" s="7">
        <f t="shared" si="4"/>
        <v>15</v>
      </c>
      <c r="U17" s="7">
        <f t="shared" si="2"/>
        <v>74245</v>
      </c>
    </row>
    <row r="18" spans="1:21" ht="24" x14ac:dyDescent="0.35">
      <c r="A18" s="7">
        <v>12</v>
      </c>
      <c r="B18" s="8" t="s">
        <v>61</v>
      </c>
      <c r="C18" s="8" t="s">
        <v>57</v>
      </c>
      <c r="D18" s="8" t="s">
        <v>62</v>
      </c>
      <c r="E18" s="8" t="s">
        <v>90</v>
      </c>
      <c r="F18" s="8">
        <v>10038494945</v>
      </c>
      <c r="G18" s="7">
        <v>31</v>
      </c>
      <c r="H18" s="7">
        <v>0</v>
      </c>
      <c r="I18" s="8">
        <v>4</v>
      </c>
      <c r="J18" s="8">
        <v>46100</v>
      </c>
      <c r="K18" s="7">
        <f t="shared" si="3"/>
        <v>15674.000000000002</v>
      </c>
      <c r="L18" s="7">
        <f t="shared" si="0"/>
        <v>7376</v>
      </c>
      <c r="M18" s="7">
        <v>2010</v>
      </c>
      <c r="N18" s="7">
        <v>1000</v>
      </c>
      <c r="O18" s="7">
        <v>15000</v>
      </c>
      <c r="P18" s="7">
        <v>15</v>
      </c>
      <c r="Q18" s="7">
        <v>0</v>
      </c>
      <c r="R18" s="7">
        <v>0</v>
      </c>
      <c r="S18" s="7">
        <f t="shared" si="1"/>
        <v>72160</v>
      </c>
      <c r="T18" s="7">
        <f t="shared" si="4"/>
        <v>15015</v>
      </c>
      <c r="U18" s="7">
        <f t="shared" si="2"/>
        <v>57145</v>
      </c>
    </row>
    <row r="19" spans="1:21" ht="24" x14ac:dyDescent="0.35">
      <c r="A19" s="7"/>
      <c r="B19" s="7"/>
      <c r="C19" s="7"/>
      <c r="D19" s="7"/>
      <c r="E19" s="7"/>
      <c r="F19" s="7"/>
      <c r="G19" s="8"/>
      <c r="H19" s="7"/>
      <c r="I19" s="8" t="s">
        <v>227</v>
      </c>
      <c r="J19" s="12">
        <f>SUM(J7:J18)</f>
        <v>853100</v>
      </c>
      <c r="K19" s="7">
        <f t="shared" si="3"/>
        <v>290054</v>
      </c>
      <c r="L19" s="7">
        <f t="shared" si="0"/>
        <v>136496</v>
      </c>
      <c r="M19" s="65">
        <f>SUM(M7:M18)</f>
        <v>43550</v>
      </c>
      <c r="N19" s="65">
        <f>SUM(N7:N18)</f>
        <v>12000</v>
      </c>
      <c r="O19" s="65">
        <f>SUM(O7:O18)</f>
        <v>152500</v>
      </c>
      <c r="P19" s="65">
        <f>SUM(P7:P18)</f>
        <v>570</v>
      </c>
      <c r="Q19" s="65">
        <f>SUM(Q7:Q18)</f>
        <v>96000</v>
      </c>
      <c r="R19" s="7">
        <v>0</v>
      </c>
      <c r="S19" s="7">
        <f t="shared" si="1"/>
        <v>1335200</v>
      </c>
      <c r="T19" s="7">
        <f t="shared" si="4"/>
        <v>249070</v>
      </c>
      <c r="U19" s="7">
        <f t="shared" si="2"/>
        <v>1086130</v>
      </c>
    </row>
    <row r="20" spans="1:21" x14ac:dyDescent="0.35">
      <c r="A20" s="78" t="s">
        <v>231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x14ac:dyDescent="0.35">
      <c r="A21" s="55"/>
      <c r="B21" s="77"/>
      <c r="C21" s="77"/>
      <c r="D21" s="77"/>
      <c r="E21" s="56"/>
      <c r="F21" s="56"/>
      <c r="G21" s="56"/>
      <c r="H21" s="56"/>
      <c r="I21" s="77"/>
      <c r="J21" s="77"/>
      <c r="K21" s="77"/>
      <c r="L21" s="77"/>
      <c r="M21" s="77"/>
      <c r="N21" s="77"/>
      <c r="O21" s="74"/>
      <c r="P21" s="74"/>
      <c r="Q21" s="74"/>
      <c r="R21" s="74"/>
      <c r="S21" s="74"/>
      <c r="T21" s="74"/>
      <c r="U21" s="74"/>
    </row>
    <row r="22" spans="1:21" x14ac:dyDescent="0.35">
      <c r="A22" s="57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56"/>
      <c r="B23" s="56"/>
      <c r="C23" s="56"/>
      <c r="D23" s="56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3"/>
      <c r="Q23" s="58"/>
      <c r="R23" s="58"/>
      <c r="S23" s="58"/>
      <c r="T23" s="58"/>
      <c r="U23" s="58"/>
    </row>
    <row r="24" spans="1:21" x14ac:dyDescent="0.35">
      <c r="A24" s="30"/>
      <c r="B24" s="31"/>
      <c r="C24" s="31"/>
      <c r="D24" s="31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1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0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1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11"/>
      <c r="B45" s="11"/>
      <c r="C45" s="11"/>
      <c r="D45" s="11"/>
      <c r="E45" s="11"/>
      <c r="F45" s="11"/>
      <c r="G45" s="31"/>
      <c r="H45" s="11"/>
      <c r="I45" s="59"/>
      <c r="J45" s="60"/>
      <c r="K45" s="60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11"/>
      <c r="Q49" s="11"/>
      <c r="R49" s="11"/>
      <c r="S49" s="11"/>
      <c r="T49" s="11"/>
      <c r="U49" s="11"/>
    </row>
    <row r="50" spans="1:21" x14ac:dyDescent="0.3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11"/>
      <c r="T50" s="11"/>
      <c r="U50" s="11"/>
    </row>
    <row r="51" spans="1:21" x14ac:dyDescent="0.3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11"/>
      <c r="U51" s="11"/>
    </row>
    <row r="52" spans="1:21" x14ac:dyDescent="0.35">
      <c r="A52" s="55"/>
      <c r="B52" s="77"/>
      <c r="C52" s="77"/>
      <c r="D52" s="77"/>
      <c r="E52" s="56"/>
      <c r="F52" s="56"/>
      <c r="G52" s="56"/>
      <c r="H52" s="56"/>
      <c r="I52" s="77"/>
      <c r="J52" s="77"/>
      <c r="K52" s="77"/>
      <c r="L52" s="77"/>
      <c r="M52" s="77"/>
      <c r="N52" s="77"/>
      <c r="O52" s="74"/>
      <c r="P52" s="74"/>
      <c r="Q52" s="74"/>
      <c r="R52" s="74"/>
      <c r="S52" s="74"/>
      <c r="T52" s="74"/>
      <c r="U52" s="74"/>
    </row>
    <row r="53" spans="1:21" x14ac:dyDescent="0.35">
      <c r="A53" s="57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56"/>
      <c r="B54" s="56"/>
      <c r="C54" s="56"/>
      <c r="D54" s="56"/>
      <c r="E54" s="5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43"/>
      <c r="Q54" s="58"/>
      <c r="R54" s="58"/>
      <c r="S54" s="58"/>
      <c r="T54" s="58"/>
      <c r="U54" s="58"/>
    </row>
    <row r="55" spans="1:21" x14ac:dyDescent="0.35">
      <c r="A55" s="30"/>
      <c r="B55" s="31"/>
      <c r="C55" s="31"/>
      <c r="D55" s="31"/>
      <c r="E55" s="31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1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0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1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0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11"/>
      <c r="B76" s="11"/>
      <c r="C76" s="11"/>
      <c r="D76" s="11"/>
      <c r="E76" s="11"/>
      <c r="F76" s="11"/>
      <c r="G76" s="31"/>
      <c r="H76" s="11"/>
      <c r="I76" s="59"/>
      <c r="J76" s="60"/>
      <c r="K76" s="60"/>
      <c r="L76" s="61"/>
      <c r="M76" s="61"/>
      <c r="N76" s="61"/>
      <c r="O76" s="61"/>
      <c r="P76" s="61"/>
      <c r="Q76" s="61"/>
      <c r="R76" s="30"/>
      <c r="S76" s="61"/>
      <c r="T76" s="61"/>
      <c r="U76" s="61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11"/>
      <c r="Q81" s="11"/>
      <c r="R81" s="11"/>
      <c r="S81" s="11"/>
      <c r="T81" s="11"/>
      <c r="U81" s="11"/>
    </row>
    <row r="82" spans="1:21" x14ac:dyDescent="0.3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11"/>
      <c r="T82" s="11"/>
      <c r="U82" s="11"/>
    </row>
    <row r="83" spans="1:21" x14ac:dyDescent="0.3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11"/>
      <c r="U83" s="11"/>
    </row>
    <row r="84" spans="1:21" x14ac:dyDescent="0.35">
      <c r="A84" s="55"/>
      <c r="B84" s="77"/>
      <c r="C84" s="77"/>
      <c r="D84" s="77"/>
      <c r="E84" s="56"/>
      <c r="F84" s="56"/>
      <c r="G84" s="56"/>
      <c r="H84" s="56"/>
      <c r="I84" s="77"/>
      <c r="J84" s="77"/>
      <c r="K84" s="77"/>
      <c r="L84" s="77"/>
      <c r="M84" s="77"/>
      <c r="N84" s="77"/>
      <c r="O84" s="74"/>
      <c r="P84" s="74"/>
      <c r="Q84" s="74"/>
      <c r="R84" s="74"/>
      <c r="S84" s="74"/>
      <c r="T84" s="74"/>
      <c r="U84" s="74"/>
    </row>
    <row r="85" spans="1:21" x14ac:dyDescent="0.35">
      <c r="A85" s="57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56"/>
      <c r="B86" s="56"/>
      <c r="C86" s="56"/>
      <c r="D86" s="56"/>
      <c r="E86" s="58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58"/>
      <c r="R86" s="58"/>
      <c r="S86" s="58"/>
      <c r="T86" s="58"/>
      <c r="U86" s="58"/>
    </row>
    <row r="87" spans="1:21" x14ac:dyDescent="0.35">
      <c r="A87" s="30"/>
      <c r="B87" s="31"/>
      <c r="C87" s="31"/>
      <c r="D87" s="31"/>
      <c r="E87" s="31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1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0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0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11"/>
      <c r="B108" s="11"/>
      <c r="C108" s="11"/>
      <c r="D108" s="11"/>
      <c r="E108" s="11"/>
      <c r="F108" s="11"/>
      <c r="G108" s="31"/>
      <c r="H108" s="11"/>
      <c r="I108" s="59"/>
      <c r="J108" s="60"/>
      <c r="K108" s="60"/>
      <c r="L108" s="61"/>
      <c r="M108" s="61"/>
      <c r="N108" s="61"/>
      <c r="O108" s="61"/>
      <c r="P108" s="61"/>
      <c r="Q108" s="61"/>
      <c r="R108" s="30"/>
      <c r="S108" s="61"/>
      <c r="T108" s="61"/>
      <c r="U108" s="61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11"/>
      <c r="Q113" s="11"/>
      <c r="R113" s="11"/>
      <c r="S113" s="11"/>
      <c r="T113" s="11"/>
      <c r="U113" s="11"/>
    </row>
    <row r="114" spans="1:21" x14ac:dyDescent="0.3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11"/>
      <c r="T114" s="11"/>
      <c r="U114" s="11"/>
    </row>
    <row r="115" spans="1:2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11"/>
      <c r="U115" s="11"/>
    </row>
    <row r="116" spans="1:21" x14ac:dyDescent="0.35">
      <c r="A116" s="55"/>
      <c r="B116" s="77"/>
      <c r="C116" s="77"/>
      <c r="D116" s="77"/>
      <c r="E116" s="56"/>
      <c r="F116" s="56"/>
      <c r="G116" s="56"/>
      <c r="H116" s="56"/>
      <c r="I116" s="77"/>
      <c r="J116" s="77"/>
      <c r="K116" s="77"/>
      <c r="L116" s="77"/>
      <c r="M116" s="77"/>
      <c r="N116" s="77"/>
      <c r="O116" s="74"/>
      <c r="P116" s="74"/>
      <c r="Q116" s="74"/>
      <c r="R116" s="74"/>
      <c r="S116" s="74"/>
      <c r="T116" s="74"/>
      <c r="U116" s="74"/>
    </row>
    <row r="117" spans="1:21" x14ac:dyDescent="0.35">
      <c r="A117" s="57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56"/>
      <c r="B118" s="56"/>
      <c r="C118" s="56"/>
      <c r="D118" s="56"/>
      <c r="E118" s="58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58"/>
      <c r="R118" s="58"/>
      <c r="S118" s="58"/>
      <c r="T118" s="58"/>
      <c r="U118" s="58"/>
    </row>
    <row r="119" spans="1:21" x14ac:dyDescent="0.35">
      <c r="A119" s="30"/>
      <c r="B119" s="31"/>
      <c r="C119" s="31"/>
      <c r="D119" s="31"/>
      <c r="E119" s="31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1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0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1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0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11"/>
      <c r="B140" s="11"/>
      <c r="C140" s="11"/>
      <c r="D140" s="11"/>
      <c r="E140" s="11"/>
      <c r="F140" s="11"/>
      <c r="G140" s="31"/>
      <c r="H140" s="11"/>
      <c r="I140" s="59"/>
      <c r="J140" s="60"/>
      <c r="K140" s="60"/>
      <c r="L140" s="61"/>
      <c r="M140" s="61"/>
      <c r="N140" s="61"/>
      <c r="O140" s="61"/>
      <c r="P140" s="61"/>
      <c r="Q140" s="61"/>
      <c r="R140" s="30"/>
      <c r="S140" s="30"/>
      <c r="T140" s="61"/>
      <c r="U140" s="61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11"/>
      <c r="Q145" s="11"/>
      <c r="R145" s="11"/>
      <c r="S145" s="11"/>
      <c r="T145" s="11"/>
      <c r="U145" s="11"/>
    </row>
    <row r="146" spans="1:21" x14ac:dyDescent="0.3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11"/>
      <c r="T146" s="11"/>
      <c r="U146" s="11"/>
    </row>
    <row r="147" spans="1:21" x14ac:dyDescent="0.3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11"/>
      <c r="U147" s="11"/>
    </row>
    <row r="148" spans="1:21" x14ac:dyDescent="0.35">
      <c r="A148" s="55"/>
      <c r="B148" s="77"/>
      <c r="C148" s="77"/>
      <c r="D148" s="77"/>
      <c r="E148" s="56"/>
      <c r="F148" s="56"/>
      <c r="G148" s="56"/>
      <c r="H148" s="56"/>
      <c r="I148" s="77"/>
      <c r="J148" s="77"/>
      <c r="K148" s="77"/>
      <c r="L148" s="77"/>
      <c r="M148" s="77"/>
      <c r="N148" s="77"/>
      <c r="O148" s="74"/>
      <c r="P148" s="74"/>
      <c r="Q148" s="74"/>
      <c r="R148" s="74"/>
      <c r="S148" s="74"/>
      <c r="T148" s="74"/>
      <c r="U148" s="74"/>
    </row>
    <row r="149" spans="1:21" x14ac:dyDescent="0.35">
      <c r="A149" s="57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56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58"/>
      <c r="R150" s="58"/>
      <c r="S150" s="58"/>
      <c r="T150" s="58"/>
      <c r="U150" s="58"/>
    </row>
    <row r="151" spans="1:21" x14ac:dyDescent="0.35">
      <c r="A151" s="30"/>
      <c r="B151" s="31"/>
      <c r="C151" s="31"/>
      <c r="D151" s="31"/>
      <c r="E151" s="31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1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0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0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11"/>
      <c r="B172" s="11"/>
      <c r="C172" s="11"/>
      <c r="D172" s="11"/>
      <c r="E172" s="11"/>
      <c r="F172" s="11"/>
      <c r="G172" s="31"/>
      <c r="H172" s="11"/>
      <c r="I172" s="59"/>
      <c r="J172" s="60"/>
      <c r="K172" s="60"/>
      <c r="L172" s="61"/>
      <c r="M172" s="61"/>
      <c r="N172" s="61"/>
      <c r="O172" s="61"/>
      <c r="P172" s="61"/>
      <c r="Q172" s="61"/>
      <c r="R172" s="30"/>
      <c r="S172" s="30"/>
      <c r="T172" s="61"/>
      <c r="U172" s="61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11"/>
      <c r="Q177" s="11"/>
      <c r="R177" s="11"/>
      <c r="S177" s="11"/>
      <c r="T177" s="11"/>
      <c r="U177" s="11"/>
    </row>
    <row r="178" spans="1:21" x14ac:dyDescent="0.3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11"/>
      <c r="T178" s="11"/>
      <c r="U178" s="11"/>
    </row>
    <row r="179" spans="1:21" x14ac:dyDescent="0.3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11"/>
      <c r="U179" s="11"/>
    </row>
    <row r="180" spans="1:21" x14ac:dyDescent="0.35">
      <c r="A180" s="55"/>
      <c r="B180" s="77"/>
      <c r="C180" s="77"/>
      <c r="D180" s="77"/>
      <c r="E180" s="56"/>
      <c r="F180" s="56"/>
      <c r="G180" s="56"/>
      <c r="H180" s="56"/>
      <c r="I180" s="77"/>
      <c r="J180" s="77"/>
      <c r="K180" s="77"/>
      <c r="L180" s="77"/>
      <c r="M180" s="77"/>
      <c r="N180" s="77"/>
      <c r="O180" s="74"/>
      <c r="P180" s="74"/>
      <c r="Q180" s="74"/>
      <c r="R180" s="74"/>
      <c r="S180" s="74"/>
      <c r="T180" s="74"/>
      <c r="U180" s="74"/>
    </row>
    <row r="181" spans="1:21" x14ac:dyDescent="0.35">
      <c r="A181" s="57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56"/>
      <c r="B182" s="56"/>
      <c r="C182" s="56"/>
      <c r="D182" s="56"/>
      <c r="E182" s="58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58"/>
      <c r="R182" s="58"/>
      <c r="S182" s="58"/>
      <c r="T182" s="58"/>
      <c r="U182" s="58"/>
    </row>
    <row r="183" spans="1:21" x14ac:dyDescent="0.35">
      <c r="A183" s="30"/>
      <c r="B183" s="31"/>
      <c r="C183" s="31"/>
      <c r="D183" s="31"/>
      <c r="E183" s="31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1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0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0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11"/>
      <c r="B204" s="11"/>
      <c r="C204" s="11"/>
      <c r="D204" s="11"/>
      <c r="E204" s="11"/>
      <c r="F204" s="11"/>
      <c r="G204" s="31"/>
      <c r="H204" s="11"/>
      <c r="I204" s="59"/>
      <c r="J204" s="60"/>
      <c r="K204" s="60"/>
      <c r="L204" s="61"/>
      <c r="M204" s="61"/>
      <c r="N204" s="61"/>
      <c r="O204" s="61"/>
      <c r="P204" s="61"/>
      <c r="Q204" s="61"/>
      <c r="R204" s="30"/>
      <c r="S204" s="30"/>
      <c r="T204" s="61"/>
      <c r="U204" s="61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11"/>
      <c r="Q209" s="11"/>
      <c r="R209" s="11"/>
      <c r="S209" s="11"/>
      <c r="T209" s="11"/>
      <c r="U209" s="11"/>
    </row>
    <row r="210" spans="1:21" x14ac:dyDescent="0.3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11"/>
      <c r="T210" s="11"/>
      <c r="U210" s="11"/>
    </row>
    <row r="211" spans="1:21" x14ac:dyDescent="0.3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11"/>
      <c r="U211" s="11"/>
    </row>
    <row r="212" spans="1:21" x14ac:dyDescent="0.35">
      <c r="A212" s="55"/>
      <c r="B212" s="77"/>
      <c r="C212" s="77"/>
      <c r="D212" s="77"/>
      <c r="E212" s="56"/>
      <c r="F212" s="56"/>
      <c r="G212" s="56"/>
      <c r="H212" s="56"/>
      <c r="I212" s="77"/>
      <c r="J212" s="77"/>
      <c r="K212" s="77"/>
      <c r="L212" s="77"/>
      <c r="M212" s="77"/>
      <c r="N212" s="77"/>
      <c r="O212" s="74"/>
      <c r="P212" s="74"/>
      <c r="Q212" s="74"/>
      <c r="R212" s="74"/>
      <c r="S212" s="74"/>
      <c r="T212" s="74"/>
      <c r="U212" s="74"/>
    </row>
    <row r="213" spans="1:21" x14ac:dyDescent="0.35">
      <c r="A213" s="57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56"/>
      <c r="B214" s="56"/>
      <c r="C214" s="56"/>
      <c r="D214" s="56"/>
      <c r="E214" s="58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58"/>
      <c r="R214" s="58"/>
      <c r="S214" s="58"/>
      <c r="T214" s="58"/>
      <c r="U214" s="58"/>
    </row>
    <row r="215" spans="1:21" x14ac:dyDescent="0.35">
      <c r="A215" s="30"/>
      <c r="B215" s="31"/>
      <c r="C215" s="31"/>
      <c r="D215" s="31"/>
      <c r="E215" s="31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0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1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11"/>
      <c r="B234" s="11"/>
      <c r="C234" s="11"/>
      <c r="D234" s="11"/>
      <c r="E234" s="11"/>
      <c r="F234" s="11"/>
      <c r="G234" s="31"/>
      <c r="H234" s="11"/>
      <c r="I234" s="59"/>
      <c r="J234" s="60"/>
      <c r="K234" s="60"/>
      <c r="L234" s="61"/>
      <c r="M234" s="61"/>
      <c r="N234" s="61"/>
      <c r="O234" s="61"/>
      <c r="P234" s="61"/>
      <c r="Q234" s="61"/>
      <c r="R234" s="30"/>
      <c r="S234" s="30"/>
      <c r="T234" s="61"/>
      <c r="U234" s="61"/>
    </row>
    <row r="235" spans="1:2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70" spans="11:11" x14ac:dyDescent="0.35">
      <c r="K270" t="s">
        <v>145</v>
      </c>
    </row>
  </sheetData>
  <mergeCells count="54">
    <mergeCell ref="S116:U116"/>
    <mergeCell ref="S21:U21"/>
    <mergeCell ref="B21:D21"/>
    <mergeCell ref="I21:N21"/>
    <mergeCell ref="O21:R21"/>
    <mergeCell ref="A49:O49"/>
    <mergeCell ref="A50:R50"/>
    <mergeCell ref="A51:S51"/>
    <mergeCell ref="B52:D52"/>
    <mergeCell ref="I52:N52"/>
    <mergeCell ref="O52:R52"/>
    <mergeCell ref="S52:U52"/>
    <mergeCell ref="B4:D4"/>
    <mergeCell ref="I4:N4"/>
    <mergeCell ref="O4:R4"/>
    <mergeCell ref="S4:U4"/>
    <mergeCell ref="A20:U20"/>
    <mergeCell ref="I148:N148"/>
    <mergeCell ref="O148:R148"/>
    <mergeCell ref="S148:U148"/>
    <mergeCell ref="A81:O81"/>
    <mergeCell ref="A82:R82"/>
    <mergeCell ref="A83:S83"/>
    <mergeCell ref="B84:D84"/>
    <mergeCell ref="I84:N84"/>
    <mergeCell ref="O84:R84"/>
    <mergeCell ref="S84:U84"/>
    <mergeCell ref="A113:O113"/>
    <mergeCell ref="A114:R114"/>
    <mergeCell ref="A115:S115"/>
    <mergeCell ref="B116:D116"/>
    <mergeCell ref="I116:N116"/>
    <mergeCell ref="O116:R116"/>
    <mergeCell ref="A211:S211"/>
    <mergeCell ref="B212:D212"/>
    <mergeCell ref="I212:N212"/>
    <mergeCell ref="O212:R212"/>
    <mergeCell ref="S212:U212"/>
    <mergeCell ref="A1:U1"/>
    <mergeCell ref="A2:U2"/>
    <mergeCell ref="A3:U3"/>
    <mergeCell ref="A209:O209"/>
    <mergeCell ref="A210:R210"/>
    <mergeCell ref="A177:O177"/>
    <mergeCell ref="A178:R178"/>
    <mergeCell ref="A179:S179"/>
    <mergeCell ref="B180:D180"/>
    <mergeCell ref="I180:N180"/>
    <mergeCell ref="O180:R180"/>
    <mergeCell ref="S180:U180"/>
    <mergeCell ref="A145:O145"/>
    <mergeCell ref="A146:R146"/>
    <mergeCell ref="A147:S147"/>
    <mergeCell ref="B148:D148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2022-05-12T14:30:51Z</dcterms:modified>
</cp:coreProperties>
</file>