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58" documentId="13_ncr:1_{6B5D68E3-3965-48EF-A541-A8AC370FC57E}" xr6:coauthVersionLast="46" xr6:coauthVersionMax="46" xr10:uidLastSave="{D6B95E3B-818E-4380-8083-4CBC5F2AEE28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16" i="2"/>
  <c r="L8" i="2"/>
  <c r="L9" i="2"/>
  <c r="L10" i="2"/>
  <c r="L11" i="2"/>
  <c r="L12" i="2"/>
  <c r="L13" i="2"/>
  <c r="L14" i="2"/>
  <c r="L15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<sst xmlns="http://schemas.openxmlformats.org/spreadsheetml/2006/main" count="359" uniqueCount="115">
  <si>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</si>
  <si>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</si>
  <si>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</si>
  <si>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</si>
  <si>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</si>
  <si>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</si>
  <si>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</si>
  <si>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</si>
  <si>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</si>
  <si>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</si>
  <si>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</si>
  <si>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</si>
  <si>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</si>
  <si>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</si>
  <si>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</si>
  <si>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</si>
  <si>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</si>
  <si>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</si>
  <si>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</si>
  <si>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</si>
  <si>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</si>
  <si>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</si>
  <si>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</si>
  <si>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</si>
  <si>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</si>
  <si>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</si>
  <si>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</si>
  <si>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</si>
  <si>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</si>
  <si>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</si>
  <si>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</si>
  <si>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</si>
  <si>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</si>
  <si>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</si>
  <si>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</si>
  <si>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</si>
  <si>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</si>
  <si>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</si>
  <si>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</si>
  <si>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</si>
  <si>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</si>
  <si>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</si>
  <si>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</si>
  <si>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</si>
  <si>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</si>
  <si>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</si>
  <si>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</si>
  <si>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</si>
  <si>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</si>
  <si>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</si>
  <si>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</si>
  <si>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</si>
  <si>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</si>
  <si>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</si>
  <si>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</si>
  <si>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</si>
  <si>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</si>
  <si>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</si>
  <si>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</si>
  <si>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</si>
  <si>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</si>
  <si>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</si>
  <si>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</si>
  <si>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</si>
  <si>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</si>
  <si>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</si>
  <si>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</si>
  <si>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</si>
  <si>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</si>
  <si>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</si>
  <si>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</si>
  <si>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</si>
  <si>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</si>
  <si>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</si>
  <si>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</si>
  <si>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</si>
  <si>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</si>
  <si>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</si>
  <si>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</si>
  <si>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</si>
  <si>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</si>
  <si>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</si>
  <si>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</si>
  <si>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</si>
  <si>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</si>
  <si>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</si>
  <si>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</si>
  <si>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</si>
  <si>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</si>
  <si>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</si>
  <si>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</si>
  <si>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</si>
  <si>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</si>
  <si>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</si>
  <si>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</si>
  <si>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</si>
  <si>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</si>
  <si>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</si>
  <si>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</si>
  <si>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</si>
  <si>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</si>
  <si>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</si>
  <si>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</si>
  <si>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</si>
  <si>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</si>
  <si>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</si>
  <si>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</si>
  <si>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</si>
  <si>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</si>
  <si>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</si>
  <si>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</si>
  <si>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</si>
  <si>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</si>
  <si>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NAME-LILAWATI KUMARI                           MONTH AND YEAR- NOV 2021               MOBILE NUMBER- 9431849512</t>
  </si>
  <si>
    <t>RS FIVE LAC  THIRTY THREE THOUSAND ONE  HUNDRED EIGHTY 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</si>
</sst>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5.81640625" bestFit="1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92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73"/>
    </row>
    <row r="2" spans="1:3146" s="74" customFormat="1" x14ac:dyDescent="0.35">
      <c r="A2" s="94" t="s">
        <v>112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3"/>
    </row>
    <row r="3" spans="1:3146" s="74" customFormat="1" x14ac:dyDescent="0.35">
      <c r="A3" s="96" t="s">
        <v>113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56900</v>
      </c>
      <c r="L7" s="2">
        <f>K7*0.31</f>
        <v>17639</v>
      </c>
      <c r="M7" s="2">
        <f>K7*0.16</f>
        <v>9104</v>
      </c>
      <c r="N7" s="2">
        <v>3930</v>
      </c>
      <c r="O7" s="2">
        <v>1000</v>
      </c>
      <c r="P7" s="2">
        <v>0</v>
      </c>
      <c r="Q7" s="1">
        <f>ROUND((K7+L7)*0.1,0)</f>
        <v>7454</v>
      </c>
      <c r="R7" s="1">
        <v>60</v>
      </c>
      <c r="S7" s="1">
        <v>1000</v>
      </c>
      <c r="T7" s="1">
        <v>0</v>
      </c>
      <c r="U7" s="2">
        <f>K7+L7+M7+N7+O7+P7</f>
        <v>88573</v>
      </c>
      <c r="V7" s="1">
        <f>Q7+R7+S7+T7</f>
        <v>8514</v>
      </c>
      <c r="W7" s="1">
        <f>U7-V7</f>
        <v>80059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56900</v>
      </c>
      <c r="L8" s="2">
        <f t="shared" ref="L8:L15" si="0">K8*0.31</f>
        <v>17639</v>
      </c>
      <c r="M8" s="2">
        <f>K8*0.16</f>
        <v>9104</v>
      </c>
      <c r="N8" s="2">
        <v>3930</v>
      </c>
      <c r="O8" s="2">
        <v>1000</v>
      </c>
      <c r="P8" s="2">
        <v>0</v>
      </c>
      <c r="Q8" s="1">
        <f t="shared" ref="Q8:Q15" si="1">ROUND((K8+L8)*0.1,0)</f>
        <v>7454</v>
      </c>
      <c r="R8" s="1">
        <v>60</v>
      </c>
      <c r="S8" s="1">
        <v>2000</v>
      </c>
      <c r="T8" s="1">
        <v>0</v>
      </c>
      <c r="U8" s="2">
        <f t="shared" ref="U8:U16" si="2">K8+L8+M8+N8+O8+P8</f>
        <v>88573</v>
      </c>
      <c r="V8" s="1">
        <f t="shared" ref="V8:V16" si="3">Q8+R8+S8+T8</f>
        <v>9514</v>
      </c>
      <c r="W8" s="1">
        <f t="shared" ref="W8:W16" si="4">U8-V8</f>
        <v>79059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7</v>
      </c>
      <c r="K9" s="2">
        <v>49000</v>
      </c>
      <c r="L9" s="2">
        <f t="shared" si="0"/>
        <v>15190</v>
      </c>
      <c r="M9" s="2">
        <f t="shared" ref="M9:M16" si="5">K9*0.16</f>
        <v>7840</v>
      </c>
      <c r="N9" s="2">
        <v>3930</v>
      </c>
      <c r="O9" s="1">
        <v>1000</v>
      </c>
      <c r="P9" s="2">
        <v>0</v>
      </c>
      <c r="Q9" s="1">
        <f t="shared" si="1"/>
        <v>6419</v>
      </c>
      <c r="R9" s="1">
        <v>60</v>
      </c>
      <c r="S9" s="1">
        <v>4000</v>
      </c>
      <c r="T9" s="1">
        <v>0</v>
      </c>
      <c r="U9" s="2">
        <f t="shared" si="2"/>
        <v>76960</v>
      </c>
      <c r="V9" s="1">
        <f t="shared" si="3"/>
        <v>10479</v>
      </c>
      <c r="W9" s="1">
        <f t="shared" si="4"/>
        <v>66481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50500</v>
      </c>
      <c r="L10" s="2">
        <f t="shared" si="0"/>
        <v>15655</v>
      </c>
      <c r="M10" s="2">
        <f t="shared" si="5"/>
        <v>8080</v>
      </c>
      <c r="N10" s="2">
        <v>3930</v>
      </c>
      <c r="O10" s="1">
        <v>1000</v>
      </c>
      <c r="P10" s="2">
        <v>0</v>
      </c>
      <c r="Q10" s="1">
        <f t="shared" si="1"/>
        <v>6616</v>
      </c>
      <c r="R10" s="1">
        <v>60</v>
      </c>
      <c r="S10" s="1">
        <v>0</v>
      </c>
      <c r="T10" s="1">
        <v>0</v>
      </c>
      <c r="U10" s="2">
        <f t="shared" si="2"/>
        <v>79165</v>
      </c>
      <c r="V10" s="1">
        <f t="shared" si="3"/>
        <v>6676</v>
      </c>
      <c r="W10" s="1">
        <f t="shared" si="4"/>
        <v>72489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50500</v>
      </c>
      <c r="L11" s="2">
        <f t="shared" si="0"/>
        <v>15655</v>
      </c>
      <c r="M11" s="2">
        <f t="shared" si="5"/>
        <v>8080</v>
      </c>
      <c r="N11" s="2">
        <v>3930</v>
      </c>
      <c r="O11" s="1">
        <v>1000</v>
      </c>
      <c r="P11" s="2">
        <v>0</v>
      </c>
      <c r="Q11" s="1">
        <f t="shared" si="1"/>
        <v>6616</v>
      </c>
      <c r="R11" s="1">
        <v>60</v>
      </c>
      <c r="S11" s="1">
        <v>0</v>
      </c>
      <c r="T11" s="1">
        <v>0</v>
      </c>
      <c r="U11" s="2">
        <f t="shared" si="2"/>
        <v>79165</v>
      </c>
      <c r="V11" s="1">
        <f t="shared" si="3"/>
        <v>6676</v>
      </c>
      <c r="W11" s="1">
        <f t="shared" si="4"/>
        <v>72489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31100</v>
      </c>
      <c r="L12" s="2">
        <f t="shared" si="0"/>
        <v>9641</v>
      </c>
      <c r="M12" s="2">
        <f t="shared" si="5"/>
        <v>4976</v>
      </c>
      <c r="N12" s="1">
        <v>1965</v>
      </c>
      <c r="O12" s="1">
        <v>1000</v>
      </c>
      <c r="P12" s="2">
        <v>0</v>
      </c>
      <c r="Q12" s="1">
        <f t="shared" si="1"/>
        <v>4074</v>
      </c>
      <c r="R12" s="1">
        <v>30</v>
      </c>
      <c r="S12" s="1">
        <v>0</v>
      </c>
      <c r="T12" s="1">
        <v>0</v>
      </c>
      <c r="U12" s="2">
        <f t="shared" si="2"/>
        <v>48682</v>
      </c>
      <c r="V12" s="1">
        <f t="shared" si="3"/>
        <v>4104</v>
      </c>
      <c r="W12" s="1">
        <f t="shared" si="4"/>
        <v>44578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29300</v>
      </c>
      <c r="L13" s="2">
        <f t="shared" si="0"/>
        <v>9083</v>
      </c>
      <c r="M13" s="2">
        <f t="shared" si="5"/>
        <v>4688</v>
      </c>
      <c r="N13" s="1">
        <v>1965</v>
      </c>
      <c r="O13" s="1">
        <v>1000</v>
      </c>
      <c r="P13" s="2">
        <v>0</v>
      </c>
      <c r="Q13" s="1">
        <f t="shared" si="1"/>
        <v>3838</v>
      </c>
      <c r="R13" s="1">
        <v>15</v>
      </c>
      <c r="S13" s="1">
        <v>0</v>
      </c>
      <c r="T13" s="1">
        <v>0</v>
      </c>
      <c r="U13" s="2">
        <f t="shared" si="2"/>
        <v>46036</v>
      </c>
      <c r="V13" s="1">
        <f t="shared" si="3"/>
        <v>3853</v>
      </c>
      <c r="W13" s="1">
        <f t="shared" si="4"/>
        <v>42183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29300</v>
      </c>
      <c r="L14" s="2">
        <f t="shared" si="0"/>
        <v>9083</v>
      </c>
      <c r="M14" s="2">
        <f t="shared" si="5"/>
        <v>4688</v>
      </c>
      <c r="N14" s="1">
        <v>1965</v>
      </c>
      <c r="O14" s="1">
        <v>1000</v>
      </c>
      <c r="P14" s="2">
        <v>0</v>
      </c>
      <c r="Q14" s="1">
        <f t="shared" si="1"/>
        <v>3838</v>
      </c>
      <c r="R14" s="1">
        <v>15</v>
      </c>
      <c r="S14" s="1">
        <v>0</v>
      </c>
      <c r="T14" s="1">
        <v>0</v>
      </c>
      <c r="U14" s="2">
        <f t="shared" si="2"/>
        <v>46036</v>
      </c>
      <c r="V14" s="1">
        <f t="shared" si="3"/>
        <v>3853</v>
      </c>
      <c r="W14" s="1">
        <f t="shared" si="4"/>
        <v>42183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22800</v>
      </c>
      <c r="L15" s="2">
        <f t="shared" si="0"/>
        <v>7068</v>
      </c>
      <c r="M15" s="2">
        <f t="shared" si="5"/>
        <v>3648</v>
      </c>
      <c r="N15" s="1">
        <v>1965</v>
      </c>
      <c r="O15" s="1">
        <v>1000</v>
      </c>
      <c r="P15" s="1">
        <v>180</v>
      </c>
      <c r="Q15" s="1">
        <f t="shared" si="1"/>
        <v>2987</v>
      </c>
      <c r="R15" s="1">
        <v>15</v>
      </c>
      <c r="S15" s="1">
        <v>0</v>
      </c>
      <c r="T15" s="1">
        <v>0</v>
      </c>
      <c r="U15" s="2">
        <f t="shared" si="2"/>
        <v>36661</v>
      </c>
      <c r="V15" s="1">
        <f t="shared" si="3"/>
        <v>3002</v>
      </c>
      <c r="W15" s="1">
        <f t="shared" si="4"/>
        <v>33659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376300</v>
      </c>
      <c r="L16" s="2">
        <f>K16*0.31</f>
        <v>116653</v>
      </c>
      <c r="M16" s="2">
        <f t="shared" si="5"/>
        <v>60208</v>
      </c>
      <c r="N16" s="41">
        <f t="shared" si="6"/>
        <v>27510</v>
      </c>
      <c r="O16" s="41">
        <f t="shared" si="6"/>
        <v>9000</v>
      </c>
      <c r="P16" s="41">
        <f t="shared" si="6"/>
        <v>180</v>
      </c>
      <c r="Q16" s="1">
        <f>SUM(Q7:Q15)</f>
        <v>49296</v>
      </c>
      <c r="R16" s="41">
        <f t="shared" si="6"/>
        <v>375</v>
      </c>
      <c r="S16" s="41">
        <f t="shared" si="6"/>
        <v>7000</v>
      </c>
      <c r="T16" s="1">
        <v>0</v>
      </c>
      <c r="U16" s="2">
        <f t="shared" si="2"/>
        <v>589851</v>
      </c>
      <c r="V16" s="1">
        <f t="shared" si="3"/>
        <v>56671</v>
      </c>
      <c r="W16" s="1">
        <f t="shared" si="4"/>
        <v>533180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91" t="s">
        <v>114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49"/>
    </row>
    <row r="32" spans="1:3146" ht="16.5" customHeight="1" x14ac:dyDescent="0.3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49"/>
      <c r="W32" s="49"/>
    </row>
    <row r="33" spans="1:23" ht="15.75" customHeight="1" x14ac:dyDescent="0.35">
      <c r="A33" s="90"/>
      <c r="B33" s="90"/>
      <c r="C33" s="90"/>
      <c r="D33" s="90"/>
      <c r="E33" s="90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49"/>
    </row>
    <row r="58" spans="1:23" x14ac:dyDescent="0.3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9"/>
      <c r="W58" s="49"/>
    </row>
    <row r="59" spans="1:23" x14ac:dyDescent="0.35">
      <c r="A59" s="90"/>
      <c r="B59" s="90"/>
      <c r="C59" s="90"/>
      <c r="D59" s="90"/>
      <c r="E59" s="90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49"/>
    </row>
    <row r="85" spans="1:23" x14ac:dyDescent="0.3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49"/>
      <c r="W85" s="49"/>
    </row>
    <row r="86" spans="1:23" x14ac:dyDescent="0.35">
      <c r="A86" s="90"/>
      <c r="B86" s="90"/>
      <c r="C86" s="90"/>
      <c r="D86" s="90"/>
      <c r="E86" s="90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49"/>
    </row>
    <row r="112" spans="1:23" x14ac:dyDescent="0.35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49"/>
      <c r="W112" s="49"/>
    </row>
    <row r="113" spans="1:23" x14ac:dyDescent="0.35">
      <c r="A113" s="90"/>
      <c r="B113" s="90"/>
      <c r="C113" s="90"/>
      <c r="D113" s="90"/>
      <c r="E113" s="90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</row>
    <row r="138" spans="1:24" x14ac:dyDescent="0.35">
      <c r="A138" s="88"/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</row>
    <row r="139" spans="1:24" x14ac:dyDescent="0.3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6" t="s">
        <v>79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4" t="s">
        <v>72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26"/>
    </row>
    <row r="3" spans="1:24" x14ac:dyDescent="0.35">
      <c r="A3" s="85" t="s">
        <v>104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0" t="s">
        <v>42</v>
      </c>
      <c r="B5" s="90"/>
      <c r="C5" s="90"/>
      <c r="D5" s="90"/>
      <c r="E5" s="90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2021-11-21T12:56:21Z</dcterms:modified>
</cp:coreProperties>
</file>