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86" documentId="13_ncr:1_{022D1A45-7826-4D2A-8DE8-CBDE737521BD}" xr6:coauthVersionLast="46" xr6:coauthVersionMax="46" xr10:uidLastSave="{AC42A2A9-72B5-47D7-80B2-8388562E30C6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7" i="2"/>
  <c r="L8" i="2" l="1"/>
  <c r="L9" i="2"/>
  <c r="L10" i="2"/>
  <c r="L11" i="2"/>
  <c r="L12" i="2"/>
  <c r="L13" i="2"/>
  <c r="L14" i="2"/>
  <c r="L15" i="2"/>
  <c r="L16" i="2"/>
  <c r="L17" i="2"/>
  <c r="L18" i="2"/>
  <c r="L19" i="2"/>
  <c r="L20" i="2"/>
  <c r="L7" i="2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T8" i="2"/>
  <c r="T10" i="2"/>
  <c r="T11" i="2"/>
  <c r="T12" i="2"/>
  <c r="T13" i="2"/>
  <c r="T14" i="2"/>
  <c r="T15" i="2"/>
  <c r="T16" i="2"/>
  <c r="T17" i="2"/>
  <c r="T18" i="2"/>
  <c r="T19" i="2"/>
  <c r="T20" i="2"/>
  <c r="J21" i="2"/>
  <c r="M21" i="2"/>
  <c r="N21" i="2"/>
  <c r="O21" i="2"/>
  <c r="P21" i="2"/>
  <c r="Q21" i="2"/>
  <c r="U16" i="2" l="1"/>
  <c r="U19" i="2"/>
  <c r="U11" i="2"/>
  <c r="U8" i="2"/>
  <c r="U20" i="2"/>
  <c r="U12" i="2"/>
  <c r="U10" i="2"/>
  <c r="U9" i="2"/>
  <c r="U15" i="2"/>
  <c r="L21" i="2"/>
  <c r="U18" i="2"/>
  <c r="U17" i="2"/>
  <c r="T21" i="2"/>
  <c r="U14" i="2"/>
  <c r="U13" i="2"/>
  <c r="S21" i="2" l="1"/>
  <c r="U21" i="2" s="1"/>
  <c r="T7" i="2"/>
  <c r="U7" i="2" s="1"/>
</calcChain>
</file>

<file path=xl/sharedStrings.xml><?xml version="1.0" encoding="utf-8"?>
<sst xmlns="http://schemas.openxmlformats.org/spreadsheetml/2006/main" count="1086" uniqueCount="232">
  <si>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</si>
  <si>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</si>
  <si>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</si>
  <si>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</si>
  <si>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</si>
  <si>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</si>
  <si>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</si>
  <si>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</si>
  <si>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</si>
  <si>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</si>
  <si>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</si>
  <si>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</si>
  <si>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</si>
  <si>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</si>
  <si>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</si>
  <si>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</si>
  <si>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</si>
  <si>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</si>
  <si>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</si>
  <si>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</si>
  <si>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</si>
  <si>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</si>
  <si>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</si>
  <si>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</si>
  <si>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</si>
  <si>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</si>
  <si>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</si>
  <si>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</si>
  <si>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</si>
  <si>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</si>
  <si>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</si>
  <si>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</si>
  <si>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</si>
  <si>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</si>
  <si>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</si>
  <si>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</si>
  <si>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</si>
  <si>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</si>
  <si>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</si>
  <si>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</si>
  <si>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</si>
  <si>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</si>
  <si>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</si>
  <si>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</si>
  <si>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</si>
  <si>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</si>
  <si>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</si>
  <si>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</si>
  <si>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</si>
  <si>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</si>
  <si>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</si>
  <si>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</si>
  <si>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</si>
  <si>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</si>
  <si>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</si>
  <si>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</si>
  <si>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</si>
  <si>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</si>
  <si>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</si>
  <si>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</si>
  <si>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</si>
  <si>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</si>
  <si>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</si>
  <si>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</si>
  <si>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</si>
  <si>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</si>
  <si>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</si>
  <si>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</si>
  <si>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</si>
  <si>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</si>
  <si>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</si>
  <si>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</si>
  <si>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</si>
  <si>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</si>
  <si>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</si>
  <si>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</si>
  <si>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</si>
  <si>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</si>
  <si>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</si>
  <si>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</si>
  <si>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</si>
  <si>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</si>
  <si>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</si>
  <si>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</si>
  <si>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</si>
  <si>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</si>
  <si>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</si>
  <si>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</si>
  <si>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</si>
  <si>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</si>
  <si>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</si>
  <si>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</si>
  <si>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</si>
  <si>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</si>
  <si>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</si>
  <si>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</si>
  <si>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</si>
  <si>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</si>
  <si>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</si>
  <si>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</si>
  <si>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</si>
  <si>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</si>
  <si>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</si>
  <si>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</si>
  <si>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</si>
  <si>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</si>
  <si>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</si>
  <si>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</si>
  <si>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</si>
  <si>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</si>
  <si>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</si>
  <si>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</si>
  <si>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</si>
  <si>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</si>
  <si>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</si>
  <si>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</si>
  <si>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</si>
  <si>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</si>
  <si>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</si>
  <si>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</si>
  <si>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</si>
  <si>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</si>
  <si>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</si>
  <si>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</si>
  <si>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</si>
  <si>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</si>
  <si>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</si>
  <si>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</si>
  <si>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</si>
  <si>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</si>
  <si>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</si>
  <si>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</si>
  <si>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</si>
  <si>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</si>
  <si>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</si>
  <si>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</si>
  <si>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</si>
  <si>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</si>
  <si>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</si>
  <si>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</si>
  <si>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</si>
  <si>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</si>
  <si>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</si>
  <si>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</si>
  <si>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</si>
  <si>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</si>
  <si>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</si>
  <si>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</si>
  <si>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</si>
  <si>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</si>
  <si>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</si>
  <si>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</si>
  <si>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</si>
  <si>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</si>
  <si>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</si>
  <si>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</si>
  <si>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</si>
  <si>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</si>
  <si>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</si>
  <si>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</si>
  <si>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</si>
  <si>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</si>
  <si>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</si>
  <si>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</si>
  <si>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</si>
  <si>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</si>
  <si>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</si>
  <si>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</si>
  <si>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</si>
  <si>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</si>
  <si>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</si>
  <si>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</si>
  <si>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</si>
  <si>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</si>
  <si>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</si>
  <si>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</si>
  <si>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</si>
  <si>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</si>
  <si>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</si>
  <si>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</si>
  <si>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</si>
  <si>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</si>
  <si>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</si>
  <si>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</si>
  <si>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</si>
  <si>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</si>
  <si>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</si>
  <si>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</si>
  <si>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</si>
  <si>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</si>
  <si>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</si>
  <si>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</si>
  <si>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</si>
  <si>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</si>
  <si>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</si>
  <si>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</si>
  <si>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</si>
  <si>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</si>
  <si>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</si>
  <si>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</si>
  <si>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</si>
  <si>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</si>
  <si>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</si>
  <si>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</si>
  <si>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</si>
  <si>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</si>
  <si>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</si>
  <si>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</si>
  <si>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</si>
  <si>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</si>
  <si>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</si>
  <si>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</si>
  <si>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</si>
  <si>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</si>
  <si>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</si>
  <si>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</si>
  <si>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</si>
  <si>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</si>
  <si>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</si>
  <si>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</si>
  <si>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</si>
  <si>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</si>
  <si>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</si>
  <si>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</si>
  <si>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</si>
  <si>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</si>
  <si>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</si>
  <si>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</si>
  <si>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</si>
  <si>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</si>
  <si>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 xml:space="preserve">INCHARGE PRINCIPAL NAME-LILAWATI KUMARI                          MONTH AND YEAR-DEC 2021                                            MOB NO-9431849512        </t>
  </si>
  <si>
    <t>RS THIRTEEN LAC  FOURTEEN THOUSAND TWO HUNDRED FIFTY THREE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</si>
</sst>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2"/>
  <sheetViews>
    <sheetView tabSelected="1" topLeftCell="A9" zoomScaleNormal="100" workbookViewId="0">
      <selection activeCell="B7" sqref="B7:C16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9.453125" bestFit="1" customWidth="1"/>
    <col min="6" max="6" width="11.269531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1" ht="24.75" customHeight="1" x14ac:dyDescent="0.35">
      <c r="A1" s="77" t="s">
        <v>226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1" ht="29.25" customHeight="1" x14ac:dyDescent="0.35">
      <c r="A2" s="76" t="s">
        <v>228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21" ht="29.25" customHeight="1" x14ac:dyDescent="0.35">
      <c r="A3" s="76" t="s">
        <v>230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21" ht="22.5" customHeight="1" x14ac:dyDescent="0.35">
      <c r="A4" s="62"/>
      <c r="B4" s="76" t="s">
        <v>85</v>
      </c>
      <c r="C4" s="76"/>
      <c r="D4" s="76"/>
      <c r="E4" s="62"/>
      <c r="F4" s="62"/>
      <c r="G4" s="62"/>
      <c r="H4" s="62"/>
      <c r="I4" s="76" t="s">
        <v>86</v>
      </c>
      <c r="J4" s="76"/>
      <c r="K4" s="76"/>
      <c r="L4" s="76"/>
      <c r="M4" s="76"/>
      <c r="N4" s="76"/>
      <c r="O4" s="77" t="s">
        <v>87</v>
      </c>
      <c r="P4" s="77"/>
      <c r="Q4" s="77"/>
      <c r="R4" s="77"/>
      <c r="S4" s="77" t="s">
        <v>88</v>
      </c>
      <c r="T4" s="77"/>
      <c r="U4" s="77"/>
    </row>
    <row r="5" spans="1:21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97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101</v>
      </c>
      <c r="P5" s="63" t="s">
        <v>80</v>
      </c>
      <c r="Q5" s="64" t="s">
        <v>81</v>
      </c>
      <c r="R5" s="64" t="s">
        <v>229</v>
      </c>
      <c r="S5" s="64" t="s">
        <v>82</v>
      </c>
      <c r="T5" s="64" t="s">
        <v>83</v>
      </c>
      <c r="U5" s="64" t="s">
        <v>84</v>
      </c>
    </row>
    <row r="6" spans="1:21" ht="27" customHeight="1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1" ht="31.5" customHeight="1" x14ac:dyDescent="0.35">
      <c r="A7" s="7">
        <v>1</v>
      </c>
      <c r="B7" s="8" t="s">
        <v>24</v>
      </c>
      <c r="C7" s="8" t="s">
        <v>100</v>
      </c>
      <c r="D7" s="8" t="s">
        <v>25</v>
      </c>
      <c r="E7" s="8" t="s">
        <v>96</v>
      </c>
      <c r="F7" s="8">
        <v>10165978147</v>
      </c>
      <c r="G7" s="7">
        <v>31</v>
      </c>
      <c r="H7" s="8">
        <v>0</v>
      </c>
      <c r="I7" s="8">
        <v>9</v>
      </c>
      <c r="J7" s="8">
        <v>93000</v>
      </c>
      <c r="K7" s="7">
        <f>J7*0.31</f>
        <v>28830</v>
      </c>
      <c r="L7" s="7">
        <f>J7*0.16</f>
        <v>14880</v>
      </c>
      <c r="M7" s="7">
        <v>3930</v>
      </c>
      <c r="N7" s="7">
        <v>1000</v>
      </c>
      <c r="O7" s="7">
        <v>0</v>
      </c>
      <c r="P7" s="7">
        <v>60</v>
      </c>
      <c r="Q7" s="7">
        <v>15000</v>
      </c>
      <c r="R7" s="7">
        <v>0</v>
      </c>
      <c r="S7" s="7">
        <f t="shared" ref="S7:S21" si="0">J7+K7+L7+M7+N7</f>
        <v>141640</v>
      </c>
      <c r="T7" s="7">
        <f t="shared" ref="T7:T21" si="1">O7+P7+Q7+R7</f>
        <v>15060</v>
      </c>
      <c r="U7" s="7">
        <f t="shared" ref="U7:U21" si="2">S7-T7</f>
        <v>126580</v>
      </c>
    </row>
    <row r="8" spans="1:21" ht="28.5" customHeight="1" x14ac:dyDescent="0.35">
      <c r="A8" s="7">
        <v>2</v>
      </c>
      <c r="B8" s="8" t="s">
        <v>31</v>
      </c>
      <c r="C8" s="8" t="s">
        <v>100</v>
      </c>
      <c r="D8" s="8" t="s">
        <v>32</v>
      </c>
      <c r="E8" s="8" t="s">
        <v>90</v>
      </c>
      <c r="F8" s="8">
        <v>20004955775</v>
      </c>
      <c r="G8" s="7">
        <v>31</v>
      </c>
      <c r="H8" s="7">
        <v>0</v>
      </c>
      <c r="I8" s="8">
        <v>9</v>
      </c>
      <c r="J8" s="8">
        <v>90300</v>
      </c>
      <c r="K8" s="7">
        <f t="shared" ref="K8:K21" si="3">J8*0.31</f>
        <v>27993</v>
      </c>
      <c r="L8" s="7">
        <f t="shared" ref="L8:L21" si="4">J8*0.16</f>
        <v>14448</v>
      </c>
      <c r="M8" s="7">
        <v>3930</v>
      </c>
      <c r="N8" s="7">
        <v>1000</v>
      </c>
      <c r="O8" s="7">
        <v>5500</v>
      </c>
      <c r="P8" s="7">
        <v>60</v>
      </c>
      <c r="Q8" s="7">
        <v>15000</v>
      </c>
      <c r="R8" s="7">
        <v>0</v>
      </c>
      <c r="S8" s="7">
        <f t="shared" si="0"/>
        <v>137671</v>
      </c>
      <c r="T8" s="7">
        <f t="shared" si="1"/>
        <v>20560</v>
      </c>
      <c r="U8" s="7">
        <f t="shared" si="2"/>
        <v>117111</v>
      </c>
    </row>
    <row r="9" spans="1:21" ht="24.75" customHeight="1" x14ac:dyDescent="0.35">
      <c r="A9" s="7">
        <v>3</v>
      </c>
      <c r="B9" s="8" t="s">
        <v>33</v>
      </c>
      <c r="C9" s="8" t="s">
        <v>100</v>
      </c>
      <c r="D9" s="8" t="s">
        <v>34</v>
      </c>
      <c r="E9" s="8" t="s">
        <v>90</v>
      </c>
      <c r="F9" s="8">
        <v>10038477362</v>
      </c>
      <c r="G9" s="7">
        <v>31</v>
      </c>
      <c r="H9" s="8">
        <v>0</v>
      </c>
      <c r="I9" s="8">
        <v>11</v>
      </c>
      <c r="J9" s="8">
        <v>93800</v>
      </c>
      <c r="K9" s="7">
        <f t="shared" si="3"/>
        <v>29078</v>
      </c>
      <c r="L9" s="7">
        <f t="shared" si="4"/>
        <v>15008</v>
      </c>
      <c r="M9" s="7">
        <v>5240</v>
      </c>
      <c r="N9" s="7">
        <v>1000</v>
      </c>
      <c r="O9" s="7">
        <v>20000</v>
      </c>
      <c r="P9" s="7">
        <v>60</v>
      </c>
      <c r="Q9" s="7">
        <v>35000</v>
      </c>
      <c r="R9" s="7">
        <v>0</v>
      </c>
      <c r="S9" s="7">
        <f t="shared" si="0"/>
        <v>144126</v>
      </c>
      <c r="T9" s="7">
        <f>O9+P9+Q9+R9</f>
        <v>55060</v>
      </c>
      <c r="U9" s="7">
        <f t="shared" si="2"/>
        <v>89066</v>
      </c>
    </row>
    <row r="10" spans="1:21" ht="24.75" customHeight="1" x14ac:dyDescent="0.35">
      <c r="A10" s="7">
        <v>4</v>
      </c>
      <c r="B10" s="8" t="s">
        <v>35</v>
      </c>
      <c r="C10" s="8" t="s">
        <v>100</v>
      </c>
      <c r="D10" s="8" t="s">
        <v>36</v>
      </c>
      <c r="E10" s="8" t="s">
        <v>93</v>
      </c>
      <c r="F10" s="8">
        <v>10759644552</v>
      </c>
      <c r="G10" s="7">
        <v>31</v>
      </c>
      <c r="H10" s="7">
        <v>0</v>
      </c>
      <c r="I10" s="8">
        <v>8</v>
      </c>
      <c r="J10" s="8">
        <v>78800</v>
      </c>
      <c r="K10" s="7">
        <f t="shared" si="3"/>
        <v>24428</v>
      </c>
      <c r="L10" s="7">
        <f t="shared" si="4"/>
        <v>12608</v>
      </c>
      <c r="M10" s="7">
        <v>3930</v>
      </c>
      <c r="N10" s="7">
        <v>1000</v>
      </c>
      <c r="O10" s="7">
        <v>10000</v>
      </c>
      <c r="P10" s="7">
        <v>60</v>
      </c>
      <c r="Q10" s="7">
        <v>10000</v>
      </c>
      <c r="R10" s="7">
        <v>0</v>
      </c>
      <c r="S10" s="7">
        <f t="shared" si="0"/>
        <v>120766</v>
      </c>
      <c r="T10" s="7">
        <f t="shared" si="1"/>
        <v>20060</v>
      </c>
      <c r="U10" s="7">
        <f t="shared" si="2"/>
        <v>100706</v>
      </c>
    </row>
    <row r="11" spans="1:21" ht="26.25" customHeight="1" x14ac:dyDescent="0.35">
      <c r="A11" s="7">
        <v>5</v>
      </c>
      <c r="B11" s="8" t="s">
        <v>37</v>
      </c>
      <c r="C11" s="8" t="s">
        <v>100</v>
      </c>
      <c r="D11" s="8" t="s">
        <v>38</v>
      </c>
      <c r="E11" s="8" t="s">
        <v>89</v>
      </c>
      <c r="F11" s="8">
        <v>30383154814</v>
      </c>
      <c r="G11" s="7">
        <v>31</v>
      </c>
      <c r="H11" s="8">
        <v>0</v>
      </c>
      <c r="I11" s="8">
        <v>8</v>
      </c>
      <c r="J11" s="8">
        <v>78800</v>
      </c>
      <c r="K11" s="7">
        <f t="shared" si="3"/>
        <v>24428</v>
      </c>
      <c r="L11" s="7">
        <f t="shared" si="4"/>
        <v>12608</v>
      </c>
      <c r="M11" s="7">
        <v>3930</v>
      </c>
      <c r="N11" s="7">
        <v>1000</v>
      </c>
      <c r="O11" s="7">
        <v>5000</v>
      </c>
      <c r="P11" s="7">
        <v>60</v>
      </c>
      <c r="Q11" s="7">
        <v>6000</v>
      </c>
      <c r="R11" s="7">
        <v>0</v>
      </c>
      <c r="S11" s="7">
        <f t="shared" si="0"/>
        <v>120766</v>
      </c>
      <c r="T11" s="7">
        <f t="shared" si="1"/>
        <v>11060</v>
      </c>
      <c r="U11" s="7">
        <f t="shared" si="2"/>
        <v>109706</v>
      </c>
    </row>
    <row r="12" spans="1:21" ht="24" x14ac:dyDescent="0.35">
      <c r="A12" s="7">
        <v>6</v>
      </c>
      <c r="B12" s="8" t="s">
        <v>39</v>
      </c>
      <c r="C12" s="8" t="s">
        <v>100</v>
      </c>
      <c r="D12" s="8" t="s">
        <v>40</v>
      </c>
      <c r="E12" s="8" t="s">
        <v>99</v>
      </c>
      <c r="F12" s="8">
        <v>10113766064</v>
      </c>
      <c r="G12" s="7">
        <v>31</v>
      </c>
      <c r="H12" s="7">
        <v>0</v>
      </c>
      <c r="I12" s="8">
        <v>8</v>
      </c>
      <c r="J12" s="8">
        <v>78800</v>
      </c>
      <c r="K12" s="7">
        <f t="shared" si="3"/>
        <v>24428</v>
      </c>
      <c r="L12" s="7">
        <f t="shared" si="4"/>
        <v>12608</v>
      </c>
      <c r="M12" s="7">
        <v>3930</v>
      </c>
      <c r="N12" s="7">
        <v>1000</v>
      </c>
      <c r="O12" s="7">
        <v>10000</v>
      </c>
      <c r="P12" s="7">
        <v>60</v>
      </c>
      <c r="Q12" s="7">
        <v>12000</v>
      </c>
      <c r="R12" s="7">
        <v>0</v>
      </c>
      <c r="S12" s="7">
        <f t="shared" si="0"/>
        <v>120766</v>
      </c>
      <c r="T12" s="7">
        <f t="shared" si="1"/>
        <v>22060</v>
      </c>
      <c r="U12" s="7">
        <f t="shared" si="2"/>
        <v>98706</v>
      </c>
    </row>
    <row r="13" spans="1:21" ht="24" x14ac:dyDescent="0.35">
      <c r="A13" s="7">
        <v>7</v>
      </c>
      <c r="B13" s="8" t="s">
        <v>43</v>
      </c>
      <c r="C13" s="8" t="s">
        <v>100</v>
      </c>
      <c r="D13" s="8" t="s">
        <v>44</v>
      </c>
      <c r="E13" s="8" t="s">
        <v>98</v>
      </c>
      <c r="F13" s="8">
        <v>20014376344</v>
      </c>
      <c r="G13" s="7">
        <v>31</v>
      </c>
      <c r="H13" s="7">
        <v>0</v>
      </c>
      <c r="I13" s="8">
        <v>8</v>
      </c>
      <c r="J13" s="8">
        <v>76500</v>
      </c>
      <c r="K13" s="7">
        <f t="shared" si="3"/>
        <v>23715</v>
      </c>
      <c r="L13" s="7">
        <f t="shared" si="4"/>
        <v>12240</v>
      </c>
      <c r="M13" s="7">
        <v>3930</v>
      </c>
      <c r="N13" s="7">
        <v>1000</v>
      </c>
      <c r="O13" s="7">
        <v>10000</v>
      </c>
      <c r="P13" s="7">
        <v>60</v>
      </c>
      <c r="Q13" s="7">
        <v>9000</v>
      </c>
      <c r="R13" s="7">
        <v>0</v>
      </c>
      <c r="S13" s="7">
        <f t="shared" si="0"/>
        <v>117385</v>
      </c>
      <c r="T13" s="7">
        <f t="shared" si="1"/>
        <v>19060</v>
      </c>
      <c r="U13" s="7">
        <f t="shared" si="2"/>
        <v>98325</v>
      </c>
    </row>
    <row r="14" spans="1:21" ht="26.25" customHeight="1" x14ac:dyDescent="0.35">
      <c r="A14" s="7">
        <v>8</v>
      </c>
      <c r="B14" s="8" t="s">
        <v>45</v>
      </c>
      <c r="C14" s="8" t="s">
        <v>100</v>
      </c>
      <c r="D14" s="8" t="s">
        <v>46</v>
      </c>
      <c r="E14" s="8" t="s">
        <v>90</v>
      </c>
      <c r="F14" s="8">
        <v>10038493612</v>
      </c>
      <c r="G14" s="7">
        <v>31</v>
      </c>
      <c r="H14" s="8">
        <v>0</v>
      </c>
      <c r="I14" s="8">
        <v>9</v>
      </c>
      <c r="J14" s="8">
        <v>80200</v>
      </c>
      <c r="K14" s="7">
        <f t="shared" si="3"/>
        <v>24862</v>
      </c>
      <c r="L14" s="7">
        <f t="shared" si="4"/>
        <v>12832</v>
      </c>
      <c r="M14" s="7">
        <v>3930</v>
      </c>
      <c r="N14" s="7">
        <v>1000</v>
      </c>
      <c r="O14" s="7">
        <v>14000</v>
      </c>
      <c r="P14" s="7">
        <v>60</v>
      </c>
      <c r="Q14" s="7">
        <v>8000</v>
      </c>
      <c r="R14" s="7">
        <v>0</v>
      </c>
      <c r="S14" s="7">
        <f t="shared" si="0"/>
        <v>122824</v>
      </c>
      <c r="T14" s="7">
        <f t="shared" si="1"/>
        <v>22060</v>
      </c>
      <c r="U14" s="7">
        <f t="shared" si="2"/>
        <v>100764</v>
      </c>
    </row>
    <row r="15" spans="1:21" ht="30.75" customHeight="1" x14ac:dyDescent="0.35">
      <c r="A15" s="7">
        <v>9</v>
      </c>
      <c r="B15" s="8" t="s">
        <v>47</v>
      </c>
      <c r="C15" s="8" t="s">
        <v>100</v>
      </c>
      <c r="D15" s="8" t="s">
        <v>48</v>
      </c>
      <c r="E15" s="8" t="s">
        <v>90</v>
      </c>
      <c r="F15" s="8" t="s">
        <v>67</v>
      </c>
      <c r="G15" s="7">
        <v>31</v>
      </c>
      <c r="H15" s="7">
        <v>0</v>
      </c>
      <c r="I15" s="8">
        <v>8</v>
      </c>
      <c r="J15" s="8">
        <v>76500</v>
      </c>
      <c r="K15" s="7">
        <f t="shared" si="3"/>
        <v>23715</v>
      </c>
      <c r="L15" s="7">
        <f t="shared" si="4"/>
        <v>12240</v>
      </c>
      <c r="M15" s="7">
        <v>3930</v>
      </c>
      <c r="N15" s="7">
        <v>1000</v>
      </c>
      <c r="O15" s="7">
        <v>20000</v>
      </c>
      <c r="P15" s="7">
        <v>60</v>
      </c>
      <c r="Q15" s="7">
        <v>8000</v>
      </c>
      <c r="R15" s="7">
        <v>0</v>
      </c>
      <c r="S15" s="7">
        <f t="shared" si="0"/>
        <v>117385</v>
      </c>
      <c r="T15" s="7">
        <f t="shared" si="1"/>
        <v>28060</v>
      </c>
      <c r="U15" s="7">
        <f t="shared" si="2"/>
        <v>89325</v>
      </c>
    </row>
    <row r="16" spans="1:21" ht="27" customHeight="1" x14ac:dyDescent="0.35">
      <c r="A16" s="7">
        <v>10</v>
      </c>
      <c r="B16" s="8" t="s">
        <v>49</v>
      </c>
      <c r="C16" s="8" t="s">
        <v>100</v>
      </c>
      <c r="D16" s="8" t="s">
        <v>50</v>
      </c>
      <c r="E16" s="8" t="s">
        <v>94</v>
      </c>
      <c r="F16" s="8">
        <v>11428489903</v>
      </c>
      <c r="G16" s="7">
        <v>31</v>
      </c>
      <c r="H16" s="8">
        <v>0</v>
      </c>
      <c r="I16" s="8">
        <v>8</v>
      </c>
      <c r="J16" s="8">
        <v>74300</v>
      </c>
      <c r="K16" s="7">
        <f t="shared" si="3"/>
        <v>23033</v>
      </c>
      <c r="L16" s="7">
        <f t="shared" si="4"/>
        <v>11888</v>
      </c>
      <c r="M16" s="7">
        <v>3930</v>
      </c>
      <c r="N16" s="7">
        <v>1000</v>
      </c>
      <c r="O16" s="7">
        <v>12000</v>
      </c>
      <c r="P16" s="7">
        <v>60</v>
      </c>
      <c r="Q16" s="7">
        <v>6000</v>
      </c>
      <c r="R16" s="7">
        <v>0</v>
      </c>
      <c r="S16" s="7">
        <f t="shared" si="0"/>
        <v>114151</v>
      </c>
      <c r="T16" s="7">
        <f t="shared" si="1"/>
        <v>18060</v>
      </c>
      <c r="U16" s="7">
        <f t="shared" si="2"/>
        <v>96091</v>
      </c>
    </row>
    <row r="17" spans="1:22" ht="24" x14ac:dyDescent="0.35">
      <c r="A17" s="7">
        <v>11</v>
      </c>
      <c r="B17" s="8" t="s">
        <v>104</v>
      </c>
      <c r="C17" s="8" t="s">
        <v>52</v>
      </c>
      <c r="D17" s="8" t="s">
        <v>53</v>
      </c>
      <c r="E17" s="8" t="s">
        <v>91</v>
      </c>
      <c r="F17" s="8">
        <v>11239109052</v>
      </c>
      <c r="G17" s="7">
        <v>31</v>
      </c>
      <c r="H17" s="7">
        <v>0</v>
      </c>
      <c r="I17" s="8">
        <v>7</v>
      </c>
      <c r="J17" s="8">
        <v>74300</v>
      </c>
      <c r="K17" s="7">
        <f t="shared" si="3"/>
        <v>23033</v>
      </c>
      <c r="L17" s="7">
        <f t="shared" si="4"/>
        <v>11888</v>
      </c>
      <c r="M17" s="7">
        <v>3930</v>
      </c>
      <c r="N17" s="7">
        <v>1000</v>
      </c>
      <c r="O17" s="7">
        <v>12500</v>
      </c>
      <c r="P17" s="7">
        <v>30</v>
      </c>
      <c r="Q17" s="7">
        <v>7150</v>
      </c>
      <c r="R17" s="7">
        <v>0</v>
      </c>
      <c r="S17" s="7">
        <f t="shared" si="0"/>
        <v>114151</v>
      </c>
      <c r="T17" s="7">
        <f t="shared" si="1"/>
        <v>19680</v>
      </c>
      <c r="U17" s="7">
        <f t="shared" si="2"/>
        <v>94471</v>
      </c>
      <c r="V17" s="9"/>
    </row>
    <row r="18" spans="1:22" ht="24" x14ac:dyDescent="0.35">
      <c r="A18" s="7">
        <v>12</v>
      </c>
      <c r="B18" s="8" t="s">
        <v>54</v>
      </c>
      <c r="C18" s="8" t="s">
        <v>52</v>
      </c>
      <c r="D18" s="8" t="s">
        <v>55</v>
      </c>
      <c r="E18" s="8" t="s">
        <v>90</v>
      </c>
      <c r="F18" s="8">
        <v>20004955786</v>
      </c>
      <c r="G18" s="7">
        <v>31</v>
      </c>
      <c r="H18" s="8">
        <v>0</v>
      </c>
      <c r="I18" s="8">
        <v>4</v>
      </c>
      <c r="J18" s="8">
        <v>47500</v>
      </c>
      <c r="K18" s="7">
        <f t="shared" si="3"/>
        <v>14725</v>
      </c>
      <c r="L18" s="7">
        <f t="shared" si="4"/>
        <v>7600</v>
      </c>
      <c r="M18" s="7">
        <v>1965</v>
      </c>
      <c r="N18" s="7">
        <v>1000</v>
      </c>
      <c r="O18" s="7">
        <v>5000</v>
      </c>
      <c r="P18" s="7">
        <v>30</v>
      </c>
      <c r="Q18" s="7">
        <v>0</v>
      </c>
      <c r="R18" s="7">
        <v>0</v>
      </c>
      <c r="S18" s="7">
        <f t="shared" si="0"/>
        <v>72790</v>
      </c>
      <c r="T18" s="7">
        <f t="shared" si="1"/>
        <v>5030</v>
      </c>
      <c r="U18" s="7">
        <f t="shared" si="2"/>
        <v>67760</v>
      </c>
    </row>
    <row r="19" spans="1:22" ht="24" x14ac:dyDescent="0.35">
      <c r="A19" s="7">
        <v>13</v>
      </c>
      <c r="B19" s="8" t="s">
        <v>56</v>
      </c>
      <c r="C19" s="8" t="s">
        <v>57</v>
      </c>
      <c r="D19" s="8" t="s">
        <v>58</v>
      </c>
      <c r="E19" s="8" t="s">
        <v>105</v>
      </c>
      <c r="F19" s="8">
        <v>33794447926</v>
      </c>
      <c r="G19" s="7">
        <v>31</v>
      </c>
      <c r="H19" s="7">
        <v>0</v>
      </c>
      <c r="I19" s="8">
        <v>4</v>
      </c>
      <c r="J19" s="8">
        <v>47500</v>
      </c>
      <c r="K19" s="7">
        <f t="shared" si="3"/>
        <v>14725</v>
      </c>
      <c r="L19" s="7">
        <f t="shared" si="4"/>
        <v>7600</v>
      </c>
      <c r="M19" s="7">
        <v>1965</v>
      </c>
      <c r="N19" s="7">
        <v>1000</v>
      </c>
      <c r="O19" s="7">
        <v>2850</v>
      </c>
      <c r="P19" s="7">
        <v>15</v>
      </c>
      <c r="Q19" s="7">
        <v>0</v>
      </c>
      <c r="R19" s="7">
        <v>0</v>
      </c>
      <c r="S19" s="7">
        <f t="shared" si="0"/>
        <v>72790</v>
      </c>
      <c r="T19" s="7">
        <f t="shared" si="1"/>
        <v>2865</v>
      </c>
      <c r="U19" s="7">
        <f t="shared" si="2"/>
        <v>69925</v>
      </c>
    </row>
    <row r="20" spans="1:22" ht="24" x14ac:dyDescent="0.35">
      <c r="A20" s="7">
        <v>14</v>
      </c>
      <c r="B20" s="8" t="s">
        <v>61</v>
      </c>
      <c r="C20" s="8" t="s">
        <v>57</v>
      </c>
      <c r="D20" s="8" t="s">
        <v>62</v>
      </c>
      <c r="E20" s="8" t="s">
        <v>90</v>
      </c>
      <c r="F20" s="8">
        <v>10038494945</v>
      </c>
      <c r="G20" s="7">
        <v>31</v>
      </c>
      <c r="H20" s="7">
        <v>0</v>
      </c>
      <c r="I20" s="8">
        <v>4</v>
      </c>
      <c r="J20" s="8">
        <v>46100</v>
      </c>
      <c r="K20" s="7">
        <f t="shared" si="3"/>
        <v>14291</v>
      </c>
      <c r="L20" s="7">
        <f t="shared" si="4"/>
        <v>7376</v>
      </c>
      <c r="M20" s="7">
        <v>1965</v>
      </c>
      <c r="N20" s="7">
        <v>1000</v>
      </c>
      <c r="O20" s="7">
        <v>15000</v>
      </c>
      <c r="P20" s="7">
        <v>15</v>
      </c>
      <c r="Q20" s="7">
        <v>0</v>
      </c>
      <c r="R20" s="7">
        <v>0</v>
      </c>
      <c r="S20" s="7">
        <f t="shared" si="0"/>
        <v>70732</v>
      </c>
      <c r="T20" s="7">
        <f t="shared" si="1"/>
        <v>15015</v>
      </c>
      <c r="U20" s="7">
        <f t="shared" si="2"/>
        <v>55717</v>
      </c>
    </row>
    <row r="21" spans="1:22" ht="25.5" customHeight="1" x14ac:dyDescent="0.35">
      <c r="A21" s="7"/>
      <c r="B21" s="7"/>
      <c r="C21" s="7"/>
      <c r="D21" s="7"/>
      <c r="E21" s="7"/>
      <c r="F21" s="7"/>
      <c r="G21" s="8"/>
      <c r="H21" s="7"/>
      <c r="I21" s="8" t="s">
        <v>227</v>
      </c>
      <c r="J21" s="12">
        <f>SUM(J7:J20)</f>
        <v>1036400</v>
      </c>
      <c r="K21" s="7">
        <f t="shared" si="3"/>
        <v>321284</v>
      </c>
      <c r="L21" s="7">
        <f t="shared" si="4"/>
        <v>165824</v>
      </c>
      <c r="M21" s="65">
        <f t="shared" ref="M21:Q21" si="5">SUM(M7:M20)</f>
        <v>50435</v>
      </c>
      <c r="N21" s="65">
        <f t="shared" si="5"/>
        <v>14000</v>
      </c>
      <c r="O21" s="65">
        <f t="shared" si="5"/>
        <v>141850</v>
      </c>
      <c r="P21" s="65">
        <f t="shared" si="5"/>
        <v>690</v>
      </c>
      <c r="Q21" s="65">
        <f t="shared" si="5"/>
        <v>131150</v>
      </c>
      <c r="R21" s="7">
        <v>0</v>
      </c>
      <c r="S21" s="7">
        <f t="shared" si="0"/>
        <v>1587943</v>
      </c>
      <c r="T21" s="7">
        <f t="shared" si="1"/>
        <v>273690</v>
      </c>
      <c r="U21" s="7">
        <f t="shared" si="2"/>
        <v>1314253</v>
      </c>
    </row>
    <row r="22" spans="1:22" ht="28.5" customHeight="1" x14ac:dyDescent="0.35">
      <c r="A22" s="78" t="s">
        <v>231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1:22" ht="13.5" customHeight="1" x14ac:dyDescent="0.35">
      <c r="A23" s="55"/>
      <c r="B23" s="73"/>
      <c r="C23" s="73"/>
      <c r="D23" s="73"/>
      <c r="E23" s="56"/>
      <c r="F23" s="56"/>
      <c r="G23" s="56"/>
      <c r="H23" s="56"/>
      <c r="I23" s="73"/>
      <c r="J23" s="73"/>
      <c r="K23" s="73"/>
      <c r="L23" s="73"/>
      <c r="M23" s="73"/>
      <c r="N23" s="73"/>
      <c r="O23" s="72"/>
      <c r="P23" s="72"/>
      <c r="Q23" s="72"/>
      <c r="R23" s="72"/>
      <c r="S23" s="72"/>
      <c r="T23" s="72"/>
      <c r="U23" s="72"/>
    </row>
    <row r="24" spans="1:22" x14ac:dyDescent="0.35">
      <c r="A24" s="57"/>
      <c r="B24" s="56"/>
      <c r="C24" s="56"/>
      <c r="D24" s="56"/>
      <c r="E24" s="58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43"/>
      <c r="Q24" s="58"/>
      <c r="R24" s="58"/>
      <c r="S24" s="58"/>
      <c r="T24" s="58"/>
      <c r="U24" s="58"/>
    </row>
    <row r="25" spans="1:22" x14ac:dyDescent="0.35">
      <c r="A25" s="56"/>
      <c r="B25" s="56"/>
      <c r="C25" s="56"/>
      <c r="D25" s="56"/>
      <c r="E25" s="58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43"/>
      <c r="Q25" s="58"/>
      <c r="R25" s="58"/>
      <c r="S25" s="58"/>
      <c r="T25" s="58"/>
      <c r="U25" s="58"/>
    </row>
    <row r="26" spans="1:22" x14ac:dyDescent="0.35">
      <c r="A26" s="30"/>
      <c r="B26" s="31"/>
      <c r="C26" s="31"/>
      <c r="D26" s="31"/>
      <c r="E26" s="31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2" x14ac:dyDescent="0.35">
      <c r="A27" s="30"/>
      <c r="B27" s="31"/>
      <c r="C27" s="31"/>
      <c r="D27" s="31"/>
      <c r="E27" s="31"/>
      <c r="F27" s="31"/>
      <c r="G27" s="30"/>
      <c r="H27" s="31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2" x14ac:dyDescent="0.35">
      <c r="A28" s="30"/>
      <c r="B28" s="31"/>
      <c r="C28" s="31"/>
      <c r="D28" s="31"/>
      <c r="E28" s="31"/>
      <c r="F28" s="31"/>
      <c r="G28" s="30"/>
      <c r="H28" s="30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2" x14ac:dyDescent="0.35">
      <c r="A29" s="30"/>
      <c r="B29" s="31"/>
      <c r="C29" s="31"/>
      <c r="D29" s="31"/>
      <c r="E29" s="31"/>
      <c r="F29" s="31"/>
      <c r="G29" s="30"/>
      <c r="H29" s="31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2" x14ac:dyDescent="0.35">
      <c r="A30" s="30"/>
      <c r="B30" s="31"/>
      <c r="C30" s="31"/>
      <c r="D30" s="31"/>
      <c r="E30" s="31"/>
      <c r="F30" s="31"/>
      <c r="G30" s="30"/>
      <c r="H30" s="30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2" x14ac:dyDescent="0.35">
      <c r="A31" s="30"/>
      <c r="B31" s="31"/>
      <c r="C31" s="31"/>
      <c r="D31" s="31"/>
      <c r="E31" s="31"/>
      <c r="F31" s="31"/>
      <c r="G31" s="30"/>
      <c r="H31" s="31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2" x14ac:dyDescent="0.35">
      <c r="A32" s="30"/>
      <c r="B32" s="31"/>
      <c r="C32" s="31"/>
      <c r="D32" s="31"/>
      <c r="E32" s="31"/>
      <c r="F32" s="31"/>
      <c r="G32" s="30"/>
      <c r="H32" s="30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1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0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1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0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1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0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1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0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1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0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1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30"/>
      <c r="B44" s="31"/>
      <c r="C44" s="31"/>
      <c r="D44" s="31"/>
      <c r="E44" s="31"/>
      <c r="F44" s="31"/>
      <c r="G44" s="30"/>
      <c r="H44" s="30"/>
      <c r="I44" s="31"/>
      <c r="J44" s="31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35">
      <c r="A45" s="30"/>
      <c r="B45" s="31"/>
      <c r="C45" s="31"/>
      <c r="D45" s="31"/>
      <c r="E45" s="31"/>
      <c r="F45" s="31"/>
      <c r="G45" s="30"/>
      <c r="H45" s="31"/>
      <c r="I45" s="31"/>
      <c r="J45" s="31"/>
      <c r="K45" s="31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ht="24" customHeight="1" x14ac:dyDescent="0.35">
      <c r="A46" s="30"/>
      <c r="B46" s="31"/>
      <c r="C46" s="31"/>
      <c r="D46" s="31"/>
      <c r="E46" s="31"/>
      <c r="F46" s="31"/>
      <c r="G46" s="30"/>
      <c r="H46" s="30"/>
      <c r="I46" s="31"/>
      <c r="J46" s="31"/>
      <c r="K46" s="31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35">
      <c r="A47" s="11"/>
      <c r="B47" s="11"/>
      <c r="C47" s="11"/>
      <c r="D47" s="11"/>
      <c r="E47" s="11"/>
      <c r="F47" s="11"/>
      <c r="G47" s="31"/>
      <c r="H47" s="11"/>
      <c r="I47" s="59"/>
      <c r="J47" s="60"/>
      <c r="K47" s="60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11"/>
      <c r="Q51" s="11"/>
      <c r="R51" s="11"/>
      <c r="S51" s="11"/>
      <c r="T51" s="11"/>
      <c r="U51" s="11"/>
    </row>
    <row r="52" spans="1:21" x14ac:dyDescent="0.35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11"/>
      <c r="T52" s="11"/>
      <c r="U52" s="11"/>
    </row>
    <row r="53" spans="1:21" x14ac:dyDescent="0.3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11"/>
      <c r="U53" s="11"/>
    </row>
    <row r="54" spans="1:21" x14ac:dyDescent="0.35">
      <c r="A54" s="55"/>
      <c r="B54" s="73"/>
      <c r="C54" s="73"/>
      <c r="D54" s="73"/>
      <c r="E54" s="56"/>
      <c r="F54" s="56"/>
      <c r="G54" s="56"/>
      <c r="H54" s="56"/>
      <c r="I54" s="73"/>
      <c r="J54" s="73"/>
      <c r="K54" s="73"/>
      <c r="L54" s="73"/>
      <c r="M54" s="73"/>
      <c r="N54" s="73"/>
      <c r="O54" s="72"/>
      <c r="P54" s="72"/>
      <c r="Q54" s="72"/>
      <c r="R54" s="72"/>
      <c r="S54" s="72"/>
      <c r="T54" s="72"/>
      <c r="U54" s="72"/>
    </row>
    <row r="55" spans="1:21" x14ac:dyDescent="0.35">
      <c r="A55" s="57"/>
      <c r="B55" s="56"/>
      <c r="C55" s="56"/>
      <c r="D55" s="56"/>
      <c r="E55" s="58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43"/>
      <c r="Q55" s="58"/>
      <c r="R55" s="58"/>
      <c r="S55" s="58"/>
      <c r="T55" s="58"/>
      <c r="U55" s="58"/>
    </row>
    <row r="56" spans="1:21" x14ac:dyDescent="0.35">
      <c r="A56" s="56"/>
      <c r="B56" s="56"/>
      <c r="C56" s="56"/>
      <c r="D56" s="56"/>
      <c r="E56" s="58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43"/>
      <c r="Q56" s="58"/>
      <c r="R56" s="58"/>
      <c r="S56" s="58"/>
      <c r="T56" s="58"/>
      <c r="U56" s="58"/>
    </row>
    <row r="57" spans="1:21" x14ac:dyDescent="0.35">
      <c r="A57" s="30"/>
      <c r="B57" s="31"/>
      <c r="C57" s="31"/>
      <c r="D57" s="31"/>
      <c r="E57" s="31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35">
      <c r="A58" s="30"/>
      <c r="B58" s="31"/>
      <c r="C58" s="31"/>
      <c r="D58" s="31"/>
      <c r="E58" s="31"/>
      <c r="F58" s="31"/>
      <c r="G58" s="30"/>
      <c r="H58" s="31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5">
      <c r="A59" s="30"/>
      <c r="B59" s="31"/>
      <c r="C59" s="31"/>
      <c r="D59" s="31"/>
      <c r="E59" s="31"/>
      <c r="F59" s="31"/>
      <c r="G59" s="30"/>
      <c r="H59" s="30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1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0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1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0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1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0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1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0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1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0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1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0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1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0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1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30"/>
      <c r="B75" s="31"/>
      <c r="C75" s="31"/>
      <c r="D75" s="31"/>
      <c r="E75" s="31"/>
      <c r="F75" s="31"/>
      <c r="G75" s="30"/>
      <c r="H75" s="30"/>
      <c r="I75" s="31"/>
      <c r="J75" s="31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35">
      <c r="A76" s="30"/>
      <c r="B76" s="31"/>
      <c r="C76" s="31"/>
      <c r="D76" s="31"/>
      <c r="E76" s="31"/>
      <c r="F76" s="31"/>
      <c r="G76" s="30"/>
      <c r="H76" s="31"/>
      <c r="I76" s="31"/>
      <c r="J76" s="31"/>
      <c r="K76" s="31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35">
      <c r="A77" s="30"/>
      <c r="B77" s="31"/>
      <c r="C77" s="31"/>
      <c r="D77" s="31"/>
      <c r="E77" s="31"/>
      <c r="F77" s="31"/>
      <c r="G77" s="30"/>
      <c r="H77" s="30"/>
      <c r="I77" s="31"/>
      <c r="J77" s="31"/>
      <c r="K77" s="31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35">
      <c r="A78" s="11"/>
      <c r="B78" s="11"/>
      <c r="C78" s="11"/>
      <c r="D78" s="11"/>
      <c r="E78" s="11"/>
      <c r="F78" s="11"/>
      <c r="G78" s="31"/>
      <c r="H78" s="11"/>
      <c r="I78" s="59"/>
      <c r="J78" s="60"/>
      <c r="K78" s="60"/>
      <c r="L78" s="61"/>
      <c r="M78" s="61"/>
      <c r="N78" s="61"/>
      <c r="O78" s="61"/>
      <c r="P78" s="61"/>
      <c r="Q78" s="61"/>
      <c r="R78" s="30"/>
      <c r="S78" s="61"/>
      <c r="T78" s="61"/>
      <c r="U78" s="61"/>
    </row>
    <row r="79" spans="1:2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3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11"/>
      <c r="Q83" s="11"/>
      <c r="R83" s="11"/>
      <c r="S83" s="11"/>
      <c r="T83" s="11"/>
      <c r="U83" s="11"/>
    </row>
    <row r="84" spans="1:21" x14ac:dyDescent="0.35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11"/>
      <c r="T84" s="11"/>
      <c r="U84" s="11"/>
    </row>
    <row r="85" spans="1:21" x14ac:dyDescent="0.3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11"/>
      <c r="U85" s="11"/>
    </row>
    <row r="86" spans="1:21" x14ac:dyDescent="0.35">
      <c r="A86" s="55"/>
      <c r="B86" s="73"/>
      <c r="C86" s="73"/>
      <c r="D86" s="73"/>
      <c r="E86" s="56"/>
      <c r="F86" s="56"/>
      <c r="G86" s="56"/>
      <c r="H86" s="56"/>
      <c r="I86" s="73"/>
      <c r="J86" s="73"/>
      <c r="K86" s="73"/>
      <c r="L86" s="73"/>
      <c r="M86" s="73"/>
      <c r="N86" s="73"/>
      <c r="O86" s="72"/>
      <c r="P86" s="72"/>
      <c r="Q86" s="72"/>
      <c r="R86" s="72"/>
      <c r="S86" s="72"/>
      <c r="T86" s="72"/>
      <c r="U86" s="72"/>
    </row>
    <row r="87" spans="1:21" x14ac:dyDescent="0.35">
      <c r="A87" s="57"/>
      <c r="B87" s="56"/>
      <c r="C87" s="56"/>
      <c r="D87" s="56"/>
      <c r="E87" s="58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43"/>
      <c r="Q87" s="58"/>
      <c r="R87" s="58"/>
      <c r="S87" s="58"/>
      <c r="T87" s="58"/>
      <c r="U87" s="58"/>
    </row>
    <row r="88" spans="1:21" x14ac:dyDescent="0.35">
      <c r="A88" s="56"/>
      <c r="B88" s="56"/>
      <c r="C88" s="56"/>
      <c r="D88" s="56"/>
      <c r="E88" s="58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43"/>
      <c r="Q88" s="58"/>
      <c r="R88" s="58"/>
      <c r="S88" s="58"/>
      <c r="T88" s="58"/>
      <c r="U88" s="58"/>
    </row>
    <row r="89" spans="1:21" x14ac:dyDescent="0.35">
      <c r="A89" s="30"/>
      <c r="B89" s="31"/>
      <c r="C89" s="31"/>
      <c r="D89" s="31"/>
      <c r="E89" s="31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35">
      <c r="A90" s="30"/>
      <c r="B90" s="31"/>
      <c r="C90" s="31"/>
      <c r="D90" s="31"/>
      <c r="E90" s="31"/>
      <c r="F90" s="31"/>
      <c r="G90" s="30"/>
      <c r="H90" s="31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5">
      <c r="A91" s="30"/>
      <c r="B91" s="31"/>
      <c r="C91" s="31"/>
      <c r="D91" s="31"/>
      <c r="E91" s="31"/>
      <c r="F91" s="31"/>
      <c r="G91" s="30"/>
      <c r="H91" s="30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1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0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1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0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1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0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1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0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1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0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1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0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1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0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1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30"/>
      <c r="B107" s="31"/>
      <c r="C107" s="31"/>
      <c r="D107" s="31"/>
      <c r="E107" s="31"/>
      <c r="F107" s="31"/>
      <c r="G107" s="30"/>
      <c r="H107" s="30"/>
      <c r="I107" s="31"/>
      <c r="J107" s="31"/>
      <c r="K107" s="31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35">
      <c r="A108" s="30"/>
      <c r="B108" s="31"/>
      <c r="C108" s="31"/>
      <c r="D108" s="31"/>
      <c r="E108" s="31"/>
      <c r="F108" s="31"/>
      <c r="G108" s="30"/>
      <c r="H108" s="31"/>
      <c r="I108" s="31"/>
      <c r="J108" s="31"/>
      <c r="K108" s="31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35">
      <c r="A109" s="30"/>
      <c r="B109" s="31"/>
      <c r="C109" s="31"/>
      <c r="D109" s="31"/>
      <c r="E109" s="31"/>
      <c r="F109" s="31"/>
      <c r="G109" s="30"/>
      <c r="H109" s="30"/>
      <c r="I109" s="31"/>
      <c r="J109" s="31"/>
      <c r="K109" s="31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35">
      <c r="A110" s="11"/>
      <c r="B110" s="11"/>
      <c r="C110" s="11"/>
      <c r="D110" s="11"/>
      <c r="E110" s="11"/>
      <c r="F110" s="11"/>
      <c r="G110" s="31"/>
      <c r="H110" s="11"/>
      <c r="I110" s="59"/>
      <c r="J110" s="60"/>
      <c r="K110" s="60"/>
      <c r="L110" s="61"/>
      <c r="M110" s="61"/>
      <c r="N110" s="61"/>
      <c r="O110" s="61"/>
      <c r="P110" s="61"/>
      <c r="Q110" s="61"/>
      <c r="R110" s="30"/>
      <c r="S110" s="61"/>
      <c r="T110" s="61"/>
      <c r="U110" s="61"/>
    </row>
    <row r="111" spans="1:2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x14ac:dyDescent="0.3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11"/>
      <c r="Q115" s="11"/>
      <c r="R115" s="11"/>
      <c r="S115" s="11"/>
      <c r="T115" s="11"/>
      <c r="U115" s="11"/>
    </row>
    <row r="116" spans="1:21" x14ac:dyDescent="0.35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11"/>
      <c r="T116" s="11"/>
      <c r="U116" s="11"/>
    </row>
    <row r="117" spans="1:21" x14ac:dyDescent="0.3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11"/>
      <c r="U117" s="11"/>
    </row>
    <row r="118" spans="1:21" x14ac:dyDescent="0.35">
      <c r="A118" s="55"/>
      <c r="B118" s="73"/>
      <c r="C118" s="73"/>
      <c r="D118" s="73"/>
      <c r="E118" s="56"/>
      <c r="F118" s="56"/>
      <c r="G118" s="56"/>
      <c r="H118" s="56"/>
      <c r="I118" s="73"/>
      <c r="J118" s="73"/>
      <c r="K118" s="73"/>
      <c r="L118" s="73"/>
      <c r="M118" s="73"/>
      <c r="N118" s="73"/>
      <c r="O118" s="72"/>
      <c r="P118" s="72"/>
      <c r="Q118" s="72"/>
      <c r="R118" s="72"/>
      <c r="S118" s="72"/>
      <c r="T118" s="72"/>
      <c r="U118" s="72"/>
    </row>
    <row r="119" spans="1:21" x14ac:dyDescent="0.35">
      <c r="A119" s="57"/>
      <c r="B119" s="56"/>
      <c r="C119" s="56"/>
      <c r="D119" s="56"/>
      <c r="E119" s="58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43"/>
      <c r="Q119" s="58"/>
      <c r="R119" s="58"/>
      <c r="S119" s="58"/>
      <c r="T119" s="58"/>
      <c r="U119" s="58"/>
    </row>
    <row r="120" spans="1:21" x14ac:dyDescent="0.35">
      <c r="A120" s="56"/>
      <c r="B120" s="56"/>
      <c r="C120" s="56"/>
      <c r="D120" s="56"/>
      <c r="E120" s="58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43"/>
      <c r="Q120" s="58"/>
      <c r="R120" s="58"/>
      <c r="S120" s="58"/>
      <c r="T120" s="58"/>
      <c r="U120" s="58"/>
    </row>
    <row r="121" spans="1:21" x14ac:dyDescent="0.35">
      <c r="A121" s="30"/>
      <c r="B121" s="31"/>
      <c r="C121" s="31"/>
      <c r="D121" s="31"/>
      <c r="E121" s="31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35">
      <c r="A122" s="30"/>
      <c r="B122" s="31"/>
      <c r="C122" s="31"/>
      <c r="D122" s="31"/>
      <c r="E122" s="31"/>
      <c r="F122" s="31"/>
      <c r="G122" s="30"/>
      <c r="H122" s="31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5">
      <c r="A123" s="30"/>
      <c r="B123" s="31"/>
      <c r="C123" s="31"/>
      <c r="D123" s="31"/>
      <c r="E123" s="31"/>
      <c r="F123" s="31"/>
      <c r="G123" s="30"/>
      <c r="H123" s="30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1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0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1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0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1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0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1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0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1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0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1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0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1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0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1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30"/>
      <c r="B139" s="31"/>
      <c r="C139" s="31"/>
      <c r="D139" s="31"/>
      <c r="E139" s="31"/>
      <c r="F139" s="31"/>
      <c r="G139" s="30"/>
      <c r="H139" s="30"/>
      <c r="I139" s="31"/>
      <c r="J139" s="31"/>
      <c r="K139" s="31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35">
      <c r="A140" s="30"/>
      <c r="B140" s="31"/>
      <c r="C140" s="31"/>
      <c r="D140" s="31"/>
      <c r="E140" s="31"/>
      <c r="F140" s="31"/>
      <c r="G140" s="30"/>
      <c r="H140" s="31"/>
      <c r="I140" s="31"/>
      <c r="J140" s="31"/>
      <c r="K140" s="31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35">
      <c r="A141" s="30"/>
      <c r="B141" s="31"/>
      <c r="C141" s="31"/>
      <c r="D141" s="31"/>
      <c r="E141" s="31"/>
      <c r="F141" s="31"/>
      <c r="G141" s="30"/>
      <c r="H141" s="30"/>
      <c r="I141" s="31"/>
      <c r="J141" s="31"/>
      <c r="K141" s="31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35">
      <c r="A142" s="11"/>
      <c r="B142" s="11"/>
      <c r="C142" s="11"/>
      <c r="D142" s="11"/>
      <c r="E142" s="11"/>
      <c r="F142" s="11"/>
      <c r="G142" s="31"/>
      <c r="H142" s="11"/>
      <c r="I142" s="59"/>
      <c r="J142" s="60"/>
      <c r="K142" s="60"/>
      <c r="L142" s="61"/>
      <c r="M142" s="61"/>
      <c r="N142" s="61"/>
      <c r="O142" s="61"/>
      <c r="P142" s="61"/>
      <c r="Q142" s="61"/>
      <c r="R142" s="30"/>
      <c r="S142" s="30"/>
      <c r="T142" s="61"/>
      <c r="U142" s="61"/>
    </row>
    <row r="143" spans="1:2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x14ac:dyDescent="0.3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11"/>
      <c r="Q147" s="11"/>
      <c r="R147" s="11"/>
      <c r="S147" s="11"/>
      <c r="T147" s="11"/>
      <c r="U147" s="11"/>
    </row>
    <row r="148" spans="1:21" x14ac:dyDescent="0.35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11"/>
      <c r="T148" s="11"/>
      <c r="U148" s="11"/>
    </row>
    <row r="149" spans="1:21" x14ac:dyDescent="0.3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11"/>
      <c r="U149" s="11"/>
    </row>
    <row r="150" spans="1:21" x14ac:dyDescent="0.35">
      <c r="A150" s="55"/>
      <c r="B150" s="73"/>
      <c r="C150" s="73"/>
      <c r="D150" s="73"/>
      <c r="E150" s="56"/>
      <c r="F150" s="56"/>
      <c r="G150" s="56"/>
      <c r="H150" s="56"/>
      <c r="I150" s="73"/>
      <c r="J150" s="73"/>
      <c r="K150" s="73"/>
      <c r="L150" s="73"/>
      <c r="M150" s="73"/>
      <c r="N150" s="73"/>
      <c r="O150" s="72"/>
      <c r="P150" s="72"/>
      <c r="Q150" s="72"/>
      <c r="R150" s="72"/>
      <c r="S150" s="72"/>
      <c r="T150" s="72"/>
      <c r="U150" s="72"/>
    </row>
    <row r="151" spans="1:21" x14ac:dyDescent="0.35">
      <c r="A151" s="57"/>
      <c r="B151" s="56"/>
      <c r="C151" s="56"/>
      <c r="D151" s="56"/>
      <c r="E151" s="58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43"/>
      <c r="Q151" s="58"/>
      <c r="R151" s="58"/>
      <c r="S151" s="58"/>
      <c r="T151" s="58"/>
      <c r="U151" s="58"/>
    </row>
    <row r="152" spans="1:21" x14ac:dyDescent="0.35">
      <c r="A152" s="56"/>
      <c r="B152" s="56"/>
      <c r="C152" s="56"/>
      <c r="D152" s="56"/>
      <c r="E152" s="58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43"/>
      <c r="Q152" s="58"/>
      <c r="R152" s="58"/>
      <c r="S152" s="58"/>
      <c r="T152" s="58"/>
      <c r="U152" s="58"/>
    </row>
    <row r="153" spans="1:21" x14ac:dyDescent="0.35">
      <c r="A153" s="30"/>
      <c r="B153" s="31"/>
      <c r="C153" s="31"/>
      <c r="D153" s="31"/>
      <c r="E153" s="31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35">
      <c r="A154" s="30"/>
      <c r="B154" s="31"/>
      <c r="C154" s="31"/>
      <c r="D154" s="31"/>
      <c r="E154" s="31"/>
      <c r="F154" s="31"/>
      <c r="G154" s="30"/>
      <c r="H154" s="31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5">
      <c r="A155" s="30"/>
      <c r="B155" s="31"/>
      <c r="C155" s="31"/>
      <c r="D155" s="31"/>
      <c r="E155" s="31"/>
      <c r="F155" s="31"/>
      <c r="G155" s="30"/>
      <c r="H155" s="30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1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0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1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0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1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0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1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0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1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0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1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0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1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0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1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30"/>
      <c r="B171" s="31"/>
      <c r="C171" s="31"/>
      <c r="D171" s="31"/>
      <c r="E171" s="31"/>
      <c r="F171" s="31"/>
      <c r="G171" s="30"/>
      <c r="H171" s="30"/>
      <c r="I171" s="31"/>
      <c r="J171" s="31"/>
      <c r="K171" s="31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35">
      <c r="A172" s="30"/>
      <c r="B172" s="31"/>
      <c r="C172" s="31"/>
      <c r="D172" s="31"/>
      <c r="E172" s="31"/>
      <c r="F172" s="31"/>
      <c r="G172" s="30"/>
      <c r="H172" s="31"/>
      <c r="I172" s="31"/>
      <c r="J172" s="31"/>
      <c r="K172" s="31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35">
      <c r="A173" s="30"/>
      <c r="B173" s="31"/>
      <c r="C173" s="31"/>
      <c r="D173" s="31"/>
      <c r="E173" s="31"/>
      <c r="F173" s="31"/>
      <c r="G173" s="30"/>
      <c r="H173" s="30"/>
      <c r="I173" s="31"/>
      <c r="J173" s="31"/>
      <c r="K173" s="31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35">
      <c r="A174" s="11"/>
      <c r="B174" s="11"/>
      <c r="C174" s="11"/>
      <c r="D174" s="11"/>
      <c r="E174" s="11"/>
      <c r="F174" s="11"/>
      <c r="G174" s="31"/>
      <c r="H174" s="11"/>
      <c r="I174" s="59"/>
      <c r="J174" s="60"/>
      <c r="K174" s="60"/>
      <c r="L174" s="61"/>
      <c r="M174" s="61"/>
      <c r="N174" s="61"/>
      <c r="O174" s="61"/>
      <c r="P174" s="61"/>
      <c r="Q174" s="61"/>
      <c r="R174" s="30"/>
      <c r="S174" s="30"/>
      <c r="T174" s="61"/>
      <c r="U174" s="61"/>
    </row>
    <row r="175" spans="1:2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x14ac:dyDescent="0.3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11"/>
      <c r="Q179" s="11"/>
      <c r="R179" s="11"/>
      <c r="S179" s="11"/>
      <c r="T179" s="11"/>
      <c r="U179" s="11"/>
    </row>
    <row r="180" spans="1:21" x14ac:dyDescent="0.35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11"/>
      <c r="T180" s="11"/>
      <c r="U180" s="11"/>
    </row>
    <row r="181" spans="1:21" x14ac:dyDescent="0.3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11"/>
      <c r="U181" s="11"/>
    </row>
    <row r="182" spans="1:21" x14ac:dyDescent="0.35">
      <c r="A182" s="55"/>
      <c r="B182" s="73"/>
      <c r="C182" s="73"/>
      <c r="D182" s="73"/>
      <c r="E182" s="56"/>
      <c r="F182" s="56"/>
      <c r="G182" s="56"/>
      <c r="H182" s="56"/>
      <c r="I182" s="73"/>
      <c r="J182" s="73"/>
      <c r="K182" s="73"/>
      <c r="L182" s="73"/>
      <c r="M182" s="73"/>
      <c r="N182" s="73"/>
      <c r="O182" s="72"/>
      <c r="P182" s="72"/>
      <c r="Q182" s="72"/>
      <c r="R182" s="72"/>
      <c r="S182" s="72"/>
      <c r="T182" s="72"/>
      <c r="U182" s="72"/>
    </row>
    <row r="183" spans="1:21" x14ac:dyDescent="0.35">
      <c r="A183" s="57"/>
      <c r="B183" s="56"/>
      <c r="C183" s="56"/>
      <c r="D183" s="56"/>
      <c r="E183" s="58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43"/>
      <c r="Q183" s="58"/>
      <c r="R183" s="58"/>
      <c r="S183" s="58"/>
      <c r="T183" s="58"/>
      <c r="U183" s="58"/>
    </row>
    <row r="184" spans="1:21" x14ac:dyDescent="0.35">
      <c r="A184" s="56"/>
      <c r="B184" s="56"/>
      <c r="C184" s="56"/>
      <c r="D184" s="56"/>
      <c r="E184" s="58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43"/>
      <c r="Q184" s="58"/>
      <c r="R184" s="58"/>
      <c r="S184" s="58"/>
      <c r="T184" s="58"/>
      <c r="U184" s="58"/>
    </row>
    <row r="185" spans="1:21" x14ac:dyDescent="0.35">
      <c r="A185" s="30"/>
      <c r="B185" s="31"/>
      <c r="C185" s="31"/>
      <c r="D185" s="31"/>
      <c r="E185" s="31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35">
      <c r="A186" s="30"/>
      <c r="B186" s="31"/>
      <c r="C186" s="31"/>
      <c r="D186" s="31"/>
      <c r="E186" s="31"/>
      <c r="F186" s="31"/>
      <c r="G186" s="30"/>
      <c r="H186" s="31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5">
      <c r="A187" s="30"/>
      <c r="B187" s="31"/>
      <c r="C187" s="31"/>
      <c r="D187" s="31"/>
      <c r="E187" s="31"/>
      <c r="F187" s="31"/>
      <c r="G187" s="30"/>
      <c r="H187" s="30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1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0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1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0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1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0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1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0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1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0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1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0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1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0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1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30"/>
      <c r="B203" s="31"/>
      <c r="C203" s="31"/>
      <c r="D203" s="31"/>
      <c r="E203" s="31"/>
      <c r="F203" s="31"/>
      <c r="G203" s="30"/>
      <c r="H203" s="30"/>
      <c r="I203" s="31"/>
      <c r="J203" s="31"/>
      <c r="K203" s="31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35">
      <c r="A204" s="30"/>
      <c r="B204" s="31"/>
      <c r="C204" s="31"/>
      <c r="D204" s="31"/>
      <c r="E204" s="31"/>
      <c r="F204" s="31"/>
      <c r="G204" s="30"/>
      <c r="H204" s="31"/>
      <c r="I204" s="31"/>
      <c r="J204" s="31"/>
      <c r="K204" s="31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35">
      <c r="A205" s="30"/>
      <c r="B205" s="31"/>
      <c r="C205" s="31"/>
      <c r="D205" s="31"/>
      <c r="E205" s="31"/>
      <c r="F205" s="31"/>
      <c r="G205" s="30"/>
      <c r="H205" s="30"/>
      <c r="I205" s="31"/>
      <c r="J205" s="31"/>
      <c r="K205" s="31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35">
      <c r="A206" s="11"/>
      <c r="B206" s="11"/>
      <c r="C206" s="11"/>
      <c r="D206" s="11"/>
      <c r="E206" s="11"/>
      <c r="F206" s="11"/>
      <c r="G206" s="31"/>
      <c r="H206" s="11"/>
      <c r="I206" s="59"/>
      <c r="J206" s="60"/>
      <c r="K206" s="60"/>
      <c r="L206" s="61"/>
      <c r="M206" s="61"/>
      <c r="N206" s="61"/>
      <c r="O206" s="61"/>
      <c r="P206" s="61"/>
      <c r="Q206" s="61"/>
      <c r="R206" s="30"/>
      <c r="S206" s="30"/>
      <c r="T206" s="61"/>
      <c r="U206" s="61"/>
    </row>
    <row r="207" spans="1:2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x14ac:dyDescent="0.3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11"/>
      <c r="Q211" s="11"/>
      <c r="R211" s="11"/>
      <c r="S211" s="11"/>
      <c r="T211" s="11"/>
      <c r="U211" s="11"/>
    </row>
    <row r="212" spans="1:21" x14ac:dyDescent="0.35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11"/>
      <c r="T212" s="11"/>
      <c r="U212" s="11"/>
    </row>
    <row r="213" spans="1:21" x14ac:dyDescent="0.3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11"/>
      <c r="U213" s="11"/>
    </row>
    <row r="214" spans="1:21" x14ac:dyDescent="0.35">
      <c r="A214" s="55"/>
      <c r="B214" s="73"/>
      <c r="C214" s="73"/>
      <c r="D214" s="73"/>
      <c r="E214" s="56"/>
      <c r="F214" s="56"/>
      <c r="G214" s="56"/>
      <c r="H214" s="56"/>
      <c r="I214" s="73"/>
      <c r="J214" s="73"/>
      <c r="K214" s="73"/>
      <c r="L214" s="73"/>
      <c r="M214" s="73"/>
      <c r="N214" s="73"/>
      <c r="O214" s="72"/>
      <c r="P214" s="72"/>
      <c r="Q214" s="72"/>
      <c r="R214" s="72"/>
      <c r="S214" s="72"/>
      <c r="T214" s="72"/>
      <c r="U214" s="72"/>
    </row>
    <row r="215" spans="1:21" x14ac:dyDescent="0.35">
      <c r="A215" s="57"/>
      <c r="B215" s="56"/>
      <c r="C215" s="56"/>
      <c r="D215" s="56"/>
      <c r="E215" s="58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43"/>
      <c r="Q215" s="58"/>
      <c r="R215" s="58"/>
      <c r="S215" s="58"/>
      <c r="T215" s="58"/>
      <c r="U215" s="58"/>
    </row>
    <row r="216" spans="1:21" x14ac:dyDescent="0.35">
      <c r="A216" s="56"/>
      <c r="B216" s="56"/>
      <c r="C216" s="56"/>
      <c r="D216" s="56"/>
      <c r="E216" s="58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43"/>
      <c r="Q216" s="58"/>
      <c r="R216" s="58"/>
      <c r="S216" s="58"/>
      <c r="T216" s="58"/>
      <c r="U216" s="58"/>
    </row>
    <row r="217" spans="1:21" x14ac:dyDescent="0.35">
      <c r="A217" s="30"/>
      <c r="B217" s="31"/>
      <c r="C217" s="31"/>
      <c r="D217" s="31"/>
      <c r="E217" s="31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35">
      <c r="A218" s="30"/>
      <c r="B218" s="31"/>
      <c r="C218" s="31"/>
      <c r="D218" s="31"/>
      <c r="E218" s="31"/>
      <c r="F218" s="31"/>
      <c r="G218" s="30"/>
      <c r="H218" s="30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5">
      <c r="A219" s="30"/>
      <c r="B219" s="31"/>
      <c r="C219" s="31"/>
      <c r="D219" s="31"/>
      <c r="E219" s="31"/>
      <c r="F219" s="31"/>
      <c r="G219" s="30"/>
      <c r="H219" s="31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0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1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0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1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0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1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0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1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0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1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0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1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30"/>
      <c r="B233" s="31"/>
      <c r="C233" s="31"/>
      <c r="D233" s="31"/>
      <c r="E233" s="31"/>
      <c r="F233" s="31"/>
      <c r="G233" s="30"/>
      <c r="H233" s="30"/>
      <c r="I233" s="31"/>
      <c r="J233" s="31"/>
      <c r="K233" s="31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35">
      <c r="A234" s="30"/>
      <c r="B234" s="31"/>
      <c r="C234" s="31"/>
      <c r="D234" s="31"/>
      <c r="E234" s="31"/>
      <c r="F234" s="31"/>
      <c r="G234" s="30"/>
      <c r="H234" s="31"/>
      <c r="I234" s="31"/>
      <c r="J234" s="31"/>
      <c r="K234" s="31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35">
      <c r="A235" s="30"/>
      <c r="B235" s="31"/>
      <c r="C235" s="31"/>
      <c r="D235" s="31"/>
      <c r="E235" s="31"/>
      <c r="F235" s="31"/>
      <c r="G235" s="30"/>
      <c r="H235" s="30"/>
      <c r="I235" s="31"/>
      <c r="J235" s="31"/>
      <c r="K235" s="31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35">
      <c r="A236" s="11"/>
      <c r="B236" s="11"/>
      <c r="C236" s="11"/>
      <c r="D236" s="11"/>
      <c r="E236" s="11"/>
      <c r="F236" s="11"/>
      <c r="G236" s="31"/>
      <c r="H236" s="11"/>
      <c r="I236" s="59"/>
      <c r="J236" s="60"/>
      <c r="K236" s="60"/>
      <c r="L236" s="61"/>
      <c r="M236" s="61"/>
      <c r="N236" s="61"/>
      <c r="O236" s="61"/>
      <c r="P236" s="61"/>
      <c r="Q236" s="61"/>
      <c r="R236" s="30"/>
      <c r="S236" s="30"/>
      <c r="T236" s="61"/>
      <c r="U236" s="61"/>
    </row>
    <row r="237" spans="1:2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72" spans="11:11" x14ac:dyDescent="0.35">
      <c r="K272" t="s">
        <v>145</v>
      </c>
    </row>
  </sheetData>
  <mergeCells count="54">
    <mergeCell ref="A1:U1"/>
    <mergeCell ref="A2:U2"/>
    <mergeCell ref="A3:U3"/>
    <mergeCell ref="A211:O211"/>
    <mergeCell ref="A212:R212"/>
    <mergeCell ref="A179:O179"/>
    <mergeCell ref="A180:R180"/>
    <mergeCell ref="A181:S181"/>
    <mergeCell ref="B182:D182"/>
    <mergeCell ref="I182:N182"/>
    <mergeCell ref="O182:R182"/>
    <mergeCell ref="S182:U182"/>
    <mergeCell ref="A147:O147"/>
    <mergeCell ref="A148:R148"/>
    <mergeCell ref="A149:S149"/>
    <mergeCell ref="B150:D150"/>
    <mergeCell ref="A213:S213"/>
    <mergeCell ref="B214:D214"/>
    <mergeCell ref="I214:N214"/>
    <mergeCell ref="O214:R214"/>
    <mergeCell ref="S214:U214"/>
    <mergeCell ref="I150:N150"/>
    <mergeCell ref="O150:R150"/>
    <mergeCell ref="S150:U150"/>
    <mergeCell ref="A83:O83"/>
    <mergeCell ref="A84:R84"/>
    <mergeCell ref="A85:S85"/>
    <mergeCell ref="B86:D86"/>
    <mergeCell ref="I86:N86"/>
    <mergeCell ref="O86:R86"/>
    <mergeCell ref="S86:U86"/>
    <mergeCell ref="A115:O115"/>
    <mergeCell ref="A116:R116"/>
    <mergeCell ref="A117:S117"/>
    <mergeCell ref="B118:D118"/>
    <mergeCell ref="I118:N118"/>
    <mergeCell ref="O118:R118"/>
    <mergeCell ref="B4:D4"/>
    <mergeCell ref="I4:N4"/>
    <mergeCell ref="O4:R4"/>
    <mergeCell ref="S4:U4"/>
    <mergeCell ref="A22:U22"/>
    <mergeCell ref="S118:U118"/>
    <mergeCell ref="S23:U23"/>
    <mergeCell ref="B23:D23"/>
    <mergeCell ref="I23:N23"/>
    <mergeCell ref="O23:R23"/>
    <mergeCell ref="A51:O51"/>
    <mergeCell ref="A52:R52"/>
    <mergeCell ref="A53:S53"/>
    <mergeCell ref="B54:D54"/>
    <mergeCell ref="I54:N54"/>
    <mergeCell ref="O54:R54"/>
    <mergeCell ref="S54:U5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107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108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97</v>
      </c>
      <c r="J6" s="17" t="s">
        <v>74</v>
      </c>
      <c r="K6" s="17" t="s">
        <v>8</v>
      </c>
      <c r="L6" s="17" t="s">
        <v>109</v>
      </c>
      <c r="M6" s="17" t="s">
        <v>110</v>
      </c>
      <c r="N6" s="17" t="s">
        <v>111</v>
      </c>
      <c r="O6" s="17" t="s">
        <v>109</v>
      </c>
      <c r="P6" s="17" t="s">
        <v>110</v>
      </c>
      <c r="Q6" s="17" t="s">
        <v>111</v>
      </c>
      <c r="R6" s="17" t="s">
        <v>112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103</v>
      </c>
      <c r="C8" s="8" t="s">
        <v>13</v>
      </c>
      <c r="D8" s="8" t="s">
        <v>15</v>
      </c>
      <c r="E8" s="8"/>
      <c r="F8" s="8" t="s">
        <v>92</v>
      </c>
      <c r="G8" s="7">
        <v>10149509377</v>
      </c>
      <c r="H8" s="7" t="s">
        <v>113</v>
      </c>
      <c r="I8" s="7" t="s">
        <v>143</v>
      </c>
      <c r="J8" s="7">
        <v>9</v>
      </c>
      <c r="K8" s="7">
        <v>82600</v>
      </c>
      <c r="L8" s="16" t="s">
        <v>114</v>
      </c>
      <c r="M8" s="16" t="s">
        <v>115</v>
      </c>
      <c r="N8" s="16" t="s">
        <v>116</v>
      </c>
      <c r="O8" s="16" t="s">
        <v>114</v>
      </c>
      <c r="P8" s="16" t="s">
        <v>115</v>
      </c>
      <c r="Q8" s="16" t="s">
        <v>116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100</v>
      </c>
      <c r="D9" s="8" t="s">
        <v>20</v>
      </c>
      <c r="E9" s="8"/>
      <c r="F9" s="8" t="s">
        <v>90</v>
      </c>
      <c r="G9" s="8" t="s">
        <v>21</v>
      </c>
      <c r="H9" s="7" t="s">
        <v>113</v>
      </c>
      <c r="I9" s="8" t="s">
        <v>143</v>
      </c>
      <c r="J9" s="8">
        <v>9</v>
      </c>
      <c r="K9" s="8">
        <v>85100</v>
      </c>
      <c r="L9" s="19" t="s">
        <v>117</v>
      </c>
      <c r="M9" s="19" t="s">
        <v>118</v>
      </c>
      <c r="N9" s="16" t="s">
        <v>119</v>
      </c>
      <c r="O9" s="19" t="s">
        <v>117</v>
      </c>
      <c r="P9" s="19" t="s">
        <v>118</v>
      </c>
      <c r="Q9" s="16" t="s">
        <v>119</v>
      </c>
      <c r="R9" s="16">
        <v>5286</v>
      </c>
      <c r="S9" s="16"/>
    </row>
    <row r="10" spans="1:19" ht="24" x14ac:dyDescent="0.35">
      <c r="A10" s="7">
        <v>3</v>
      </c>
      <c r="B10" s="8" t="s">
        <v>102</v>
      </c>
      <c r="C10" s="8" t="s">
        <v>100</v>
      </c>
      <c r="D10" s="8" t="s">
        <v>23</v>
      </c>
      <c r="E10" s="8"/>
      <c r="F10" s="8" t="s">
        <v>90</v>
      </c>
      <c r="G10" s="8" t="s">
        <v>66</v>
      </c>
      <c r="H10" s="7" t="s">
        <v>113</v>
      </c>
      <c r="I10" s="7" t="s">
        <v>143</v>
      </c>
      <c r="J10" s="8">
        <v>9</v>
      </c>
      <c r="K10" s="8">
        <v>85100</v>
      </c>
      <c r="L10" s="19" t="s">
        <v>117</v>
      </c>
      <c r="M10" s="19" t="s">
        <v>118</v>
      </c>
      <c r="N10" s="16" t="s">
        <v>119</v>
      </c>
      <c r="O10" s="19" t="s">
        <v>117</v>
      </c>
      <c r="P10" s="19" t="s">
        <v>118</v>
      </c>
      <c r="Q10" s="16" t="s">
        <v>119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100</v>
      </c>
      <c r="D11" s="8" t="s">
        <v>25</v>
      </c>
      <c r="E11" s="8"/>
      <c r="F11" s="8" t="s">
        <v>96</v>
      </c>
      <c r="G11" s="8">
        <v>10165978147</v>
      </c>
      <c r="H11" s="7" t="s">
        <v>113</v>
      </c>
      <c r="I11" s="8" t="s">
        <v>143</v>
      </c>
      <c r="J11" s="8">
        <v>9</v>
      </c>
      <c r="K11" s="8">
        <v>85100</v>
      </c>
      <c r="L11" s="19" t="s">
        <v>117</v>
      </c>
      <c r="M11" s="19" t="s">
        <v>118</v>
      </c>
      <c r="N11" s="16" t="s">
        <v>119</v>
      </c>
      <c r="O11" s="19" t="s">
        <v>117</v>
      </c>
      <c r="P11" s="19" t="s">
        <v>118</v>
      </c>
      <c r="Q11" s="16" t="s">
        <v>119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100</v>
      </c>
      <c r="D12" s="8" t="s">
        <v>27</v>
      </c>
      <c r="E12" s="8"/>
      <c r="F12" s="8" t="s">
        <v>90</v>
      </c>
      <c r="G12" s="8" t="s">
        <v>28</v>
      </c>
      <c r="H12" s="7" t="s">
        <v>113</v>
      </c>
      <c r="I12" s="8" t="s">
        <v>143</v>
      </c>
      <c r="J12" s="8">
        <v>9</v>
      </c>
      <c r="K12" s="8">
        <v>82600</v>
      </c>
      <c r="L12" s="19" t="s">
        <v>120</v>
      </c>
      <c r="M12" s="19" t="s">
        <v>124</v>
      </c>
      <c r="N12" s="16" t="s">
        <v>122</v>
      </c>
      <c r="O12" s="19" t="s">
        <v>120</v>
      </c>
      <c r="P12" s="19" t="s">
        <v>121</v>
      </c>
      <c r="Q12" s="16" t="s">
        <v>122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100</v>
      </c>
      <c r="D13" s="8" t="s">
        <v>30</v>
      </c>
      <c r="E13" s="8"/>
      <c r="F13" s="8" t="s">
        <v>90</v>
      </c>
      <c r="G13" s="8">
        <v>37683846247</v>
      </c>
      <c r="H13" s="7" t="s">
        <v>113</v>
      </c>
      <c r="I13" s="8" t="s">
        <v>143</v>
      </c>
      <c r="J13" s="8">
        <v>9</v>
      </c>
      <c r="K13" s="8">
        <v>82600</v>
      </c>
      <c r="L13" s="19" t="s">
        <v>120</v>
      </c>
      <c r="M13" s="19" t="s">
        <v>124</v>
      </c>
      <c r="N13" s="16" t="s">
        <v>122</v>
      </c>
      <c r="O13" s="19" t="s">
        <v>120</v>
      </c>
      <c r="P13" s="19" t="s">
        <v>121</v>
      </c>
      <c r="Q13" s="16" t="s">
        <v>122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100</v>
      </c>
      <c r="D14" s="8" t="s">
        <v>32</v>
      </c>
      <c r="E14" s="8"/>
      <c r="F14" s="8" t="s">
        <v>90</v>
      </c>
      <c r="G14" s="8">
        <v>20004955775</v>
      </c>
      <c r="H14" s="7" t="s">
        <v>113</v>
      </c>
      <c r="I14" s="8" t="s">
        <v>143</v>
      </c>
      <c r="J14" s="8">
        <v>9</v>
      </c>
      <c r="K14" s="8">
        <v>82600</v>
      </c>
      <c r="L14" s="19" t="s">
        <v>120</v>
      </c>
      <c r="M14" s="19" t="s">
        <v>124</v>
      </c>
      <c r="N14" s="16" t="s">
        <v>122</v>
      </c>
      <c r="O14" s="19" t="s">
        <v>120</v>
      </c>
      <c r="P14" s="19" t="s">
        <v>121</v>
      </c>
      <c r="Q14" s="16" t="s">
        <v>122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100</v>
      </c>
      <c r="D15" s="8" t="s">
        <v>34</v>
      </c>
      <c r="E15" s="8"/>
      <c r="F15" s="8" t="s">
        <v>90</v>
      </c>
      <c r="G15" s="8">
        <v>10038477362</v>
      </c>
      <c r="H15" s="7" t="s">
        <v>113</v>
      </c>
      <c r="I15" s="8" t="s">
        <v>143</v>
      </c>
      <c r="J15" s="8">
        <v>9</v>
      </c>
      <c r="K15" s="8">
        <v>82600</v>
      </c>
      <c r="L15" s="19" t="s">
        <v>120</v>
      </c>
      <c r="M15" s="19" t="s">
        <v>124</v>
      </c>
      <c r="N15" s="16" t="s">
        <v>122</v>
      </c>
      <c r="O15" s="19" t="s">
        <v>120</v>
      </c>
      <c r="P15" s="19" t="s">
        <v>121</v>
      </c>
      <c r="Q15" s="16" t="s">
        <v>122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100</v>
      </c>
      <c r="D16" s="8" t="s">
        <v>36</v>
      </c>
      <c r="E16" s="8"/>
      <c r="F16" s="8" t="s">
        <v>93</v>
      </c>
      <c r="G16" s="8">
        <v>10759644552</v>
      </c>
      <c r="H16" s="7" t="s">
        <v>113</v>
      </c>
      <c r="I16" s="8" t="s">
        <v>143</v>
      </c>
      <c r="J16" s="8">
        <v>8</v>
      </c>
      <c r="K16" s="8">
        <v>72100</v>
      </c>
      <c r="L16" s="19" t="s">
        <v>123</v>
      </c>
      <c r="M16" s="19" t="s">
        <v>125</v>
      </c>
      <c r="N16" s="16" t="s">
        <v>126</v>
      </c>
      <c r="O16" s="19" t="s">
        <v>123</v>
      </c>
      <c r="P16" s="19" t="s">
        <v>125</v>
      </c>
      <c r="Q16" s="16" t="s">
        <v>126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100</v>
      </c>
      <c r="D17" s="8" t="s">
        <v>38</v>
      </c>
      <c r="E17" s="8"/>
      <c r="F17" s="8" t="s">
        <v>89</v>
      </c>
      <c r="G17" s="8">
        <v>30383154814</v>
      </c>
      <c r="H17" s="7" t="s">
        <v>113</v>
      </c>
      <c r="I17" s="8" t="s">
        <v>143</v>
      </c>
      <c r="J17" s="8">
        <v>8</v>
      </c>
      <c r="K17" s="8">
        <v>72100</v>
      </c>
      <c r="L17" s="19" t="s">
        <v>123</v>
      </c>
      <c r="M17" s="19" t="s">
        <v>125</v>
      </c>
      <c r="N17" s="16" t="s">
        <v>126</v>
      </c>
      <c r="O17" s="19" t="s">
        <v>123</v>
      </c>
      <c r="P17" s="19" t="s">
        <v>125</v>
      </c>
      <c r="Q17" s="16" t="s">
        <v>126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100</v>
      </c>
      <c r="D18" s="8" t="s">
        <v>40</v>
      </c>
      <c r="E18" s="8"/>
      <c r="F18" s="8" t="s">
        <v>99</v>
      </c>
      <c r="G18" s="8">
        <v>10113766064</v>
      </c>
      <c r="H18" s="7" t="s">
        <v>113</v>
      </c>
      <c r="I18" s="8" t="s">
        <v>143</v>
      </c>
      <c r="J18" s="8">
        <v>8</v>
      </c>
      <c r="K18" s="8">
        <v>72100</v>
      </c>
      <c r="L18" s="19" t="s">
        <v>123</v>
      </c>
      <c r="M18" s="19" t="s">
        <v>125</v>
      </c>
      <c r="N18" s="16" t="s">
        <v>126</v>
      </c>
      <c r="O18" s="19" t="s">
        <v>123</v>
      </c>
      <c r="P18" s="19" t="s">
        <v>125</v>
      </c>
      <c r="Q18" s="16" t="s">
        <v>126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100</v>
      </c>
      <c r="D19" s="8" t="s">
        <v>42</v>
      </c>
      <c r="E19" s="8"/>
      <c r="F19" s="8" t="s">
        <v>95</v>
      </c>
      <c r="G19" s="8">
        <v>10038489866</v>
      </c>
      <c r="H19" s="7" t="s">
        <v>113</v>
      </c>
      <c r="I19" s="8" t="s">
        <v>143</v>
      </c>
      <c r="J19" s="8">
        <v>8</v>
      </c>
      <c r="K19" s="8">
        <v>72100</v>
      </c>
      <c r="L19" s="19" t="s">
        <v>123</v>
      </c>
      <c r="M19" s="19" t="s">
        <v>125</v>
      </c>
      <c r="N19" s="16" t="s">
        <v>126</v>
      </c>
      <c r="O19" s="19" t="s">
        <v>123</v>
      </c>
      <c r="P19" s="19" t="s">
        <v>125</v>
      </c>
      <c r="Q19" s="16" t="s">
        <v>126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100</v>
      </c>
      <c r="D20" s="8" t="s">
        <v>44</v>
      </c>
      <c r="E20" s="8"/>
      <c r="F20" s="8" t="s">
        <v>98</v>
      </c>
      <c r="G20" s="8">
        <v>20014376344</v>
      </c>
      <c r="H20" s="7" t="s">
        <v>113</v>
      </c>
      <c r="I20" s="8" t="s">
        <v>143</v>
      </c>
      <c r="J20" s="8">
        <v>8</v>
      </c>
      <c r="K20" s="8">
        <v>70000</v>
      </c>
      <c r="L20" s="20" t="s">
        <v>127</v>
      </c>
      <c r="M20" s="20" t="s">
        <v>131</v>
      </c>
      <c r="N20" s="18" t="s">
        <v>129</v>
      </c>
      <c r="O20" s="20" t="s">
        <v>127</v>
      </c>
      <c r="P20" s="20" t="s">
        <v>128</v>
      </c>
      <c r="Q20" s="18" t="s">
        <v>129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100</v>
      </c>
      <c r="D21" s="8" t="s">
        <v>46</v>
      </c>
      <c r="E21" s="8"/>
      <c r="F21" s="8" t="s">
        <v>90</v>
      </c>
      <c r="G21" s="8">
        <v>10038493612</v>
      </c>
      <c r="H21" s="7" t="s">
        <v>113</v>
      </c>
      <c r="I21" s="8" t="s">
        <v>143</v>
      </c>
      <c r="J21" s="8">
        <v>8</v>
      </c>
      <c r="K21" s="8">
        <v>70000</v>
      </c>
      <c r="L21" s="20" t="s">
        <v>127</v>
      </c>
      <c r="M21" s="20" t="s">
        <v>131</v>
      </c>
      <c r="N21" s="18" t="s">
        <v>129</v>
      </c>
      <c r="O21" s="20" t="s">
        <v>127</v>
      </c>
      <c r="P21" s="20" t="s">
        <v>128</v>
      </c>
      <c r="Q21" s="18" t="s">
        <v>129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100</v>
      </c>
      <c r="D22" s="8" t="s">
        <v>48</v>
      </c>
      <c r="E22" s="8"/>
      <c r="F22" s="8" t="s">
        <v>90</v>
      </c>
      <c r="G22" s="8" t="s">
        <v>67</v>
      </c>
      <c r="H22" s="7" t="s">
        <v>113</v>
      </c>
      <c r="I22" s="8" t="s">
        <v>143</v>
      </c>
      <c r="J22" s="8">
        <v>8</v>
      </c>
      <c r="K22" s="8">
        <v>70000</v>
      </c>
      <c r="L22" s="20" t="s">
        <v>127</v>
      </c>
      <c r="M22" s="20" t="s">
        <v>131</v>
      </c>
      <c r="N22" s="18" t="s">
        <v>129</v>
      </c>
      <c r="O22" s="20" t="s">
        <v>127</v>
      </c>
      <c r="P22" s="20" t="s">
        <v>128</v>
      </c>
      <c r="Q22" s="18" t="s">
        <v>129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100</v>
      </c>
      <c r="D23" s="8" t="s">
        <v>50</v>
      </c>
      <c r="E23" s="8"/>
      <c r="F23" s="8" t="s">
        <v>94</v>
      </c>
      <c r="G23" s="8">
        <v>11428489903</v>
      </c>
      <c r="H23" s="7" t="s">
        <v>113</v>
      </c>
      <c r="I23" s="8" t="s">
        <v>143</v>
      </c>
      <c r="J23" s="8">
        <v>8</v>
      </c>
      <c r="K23" s="8">
        <v>68000</v>
      </c>
      <c r="L23" s="20" t="s">
        <v>130</v>
      </c>
      <c r="M23" s="20" t="s">
        <v>132</v>
      </c>
      <c r="N23" s="18" t="s">
        <v>133</v>
      </c>
      <c r="O23" s="20" t="s">
        <v>130</v>
      </c>
      <c r="P23" s="20" t="s">
        <v>132</v>
      </c>
      <c r="Q23" s="18" t="s">
        <v>133</v>
      </c>
      <c r="R23" s="18">
        <v>4260</v>
      </c>
      <c r="S23" s="18"/>
    </row>
    <row r="24" spans="1:19" ht="36" x14ac:dyDescent="0.35">
      <c r="A24" s="7">
        <v>17</v>
      </c>
      <c r="B24" s="8" t="s">
        <v>104</v>
      </c>
      <c r="C24" s="8" t="s">
        <v>52</v>
      </c>
      <c r="D24" s="8" t="s">
        <v>53</v>
      </c>
      <c r="E24" s="8"/>
      <c r="F24" s="8" t="s">
        <v>91</v>
      </c>
      <c r="G24" s="8">
        <v>11239109052</v>
      </c>
      <c r="H24" s="7" t="s">
        <v>113</v>
      </c>
      <c r="I24" s="8" t="s">
        <v>143</v>
      </c>
      <c r="J24" s="8">
        <v>7</v>
      </c>
      <c r="K24" s="8">
        <v>68000</v>
      </c>
      <c r="L24" s="20" t="s">
        <v>130</v>
      </c>
      <c r="M24" s="20" t="s">
        <v>132</v>
      </c>
      <c r="N24" s="18" t="s">
        <v>133</v>
      </c>
      <c r="O24" s="20" t="s">
        <v>130</v>
      </c>
      <c r="P24" s="20" t="s">
        <v>132</v>
      </c>
      <c r="Q24" s="18" t="s">
        <v>133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90</v>
      </c>
      <c r="G25" s="8">
        <v>20004955786</v>
      </c>
      <c r="H25" s="7" t="s">
        <v>113</v>
      </c>
      <c r="I25" s="8" t="s">
        <v>143</v>
      </c>
      <c r="J25" s="8">
        <v>4</v>
      </c>
      <c r="K25" s="8">
        <v>43500</v>
      </c>
      <c r="L25" s="20" t="s">
        <v>134</v>
      </c>
      <c r="M25" s="20" t="s">
        <v>135</v>
      </c>
      <c r="N25" s="18" t="s">
        <v>136</v>
      </c>
      <c r="O25" s="20" t="s">
        <v>134</v>
      </c>
      <c r="P25" s="20" t="s">
        <v>135</v>
      </c>
      <c r="Q25" s="18" t="s">
        <v>136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105</v>
      </c>
      <c r="G26" s="8">
        <v>33794447926</v>
      </c>
      <c r="H26" s="7" t="s">
        <v>113</v>
      </c>
      <c r="I26" s="8" t="s">
        <v>143</v>
      </c>
      <c r="J26" s="8">
        <v>4</v>
      </c>
      <c r="K26" s="8">
        <v>43500</v>
      </c>
      <c r="L26" s="20" t="s">
        <v>134</v>
      </c>
      <c r="M26" s="20" t="s">
        <v>135</v>
      </c>
      <c r="N26" s="18" t="s">
        <v>136</v>
      </c>
      <c r="O26" s="20" t="s">
        <v>134</v>
      </c>
      <c r="P26" s="20" t="s">
        <v>135</v>
      </c>
      <c r="Q26" s="18" t="s">
        <v>136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90</v>
      </c>
      <c r="G27" s="8">
        <v>20009173000</v>
      </c>
      <c r="H27" s="7" t="s">
        <v>113</v>
      </c>
      <c r="I27" s="8" t="s">
        <v>143</v>
      </c>
      <c r="J27" s="8">
        <v>4</v>
      </c>
      <c r="K27" s="8">
        <v>43500</v>
      </c>
      <c r="L27" s="20" t="s">
        <v>134</v>
      </c>
      <c r="M27" s="20" t="s">
        <v>135</v>
      </c>
      <c r="N27" s="18" t="s">
        <v>136</v>
      </c>
      <c r="O27" s="20" t="s">
        <v>134</v>
      </c>
      <c r="P27" s="20" t="s">
        <v>135</v>
      </c>
      <c r="Q27" s="18" t="s">
        <v>136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90</v>
      </c>
      <c r="G28" s="8">
        <v>10038494945</v>
      </c>
      <c r="H28" s="7" t="s">
        <v>113</v>
      </c>
      <c r="I28" s="8" t="s">
        <v>143</v>
      </c>
      <c r="J28" s="8">
        <v>4</v>
      </c>
      <c r="K28" s="8">
        <v>42200</v>
      </c>
      <c r="L28" s="20" t="s">
        <v>137</v>
      </c>
      <c r="M28" s="20" t="s">
        <v>138</v>
      </c>
      <c r="N28" s="18" t="s">
        <v>139</v>
      </c>
      <c r="O28" s="20" t="s">
        <v>137</v>
      </c>
      <c r="P28" s="20" t="s">
        <v>138</v>
      </c>
      <c r="Q28" s="18" t="s">
        <v>139</v>
      </c>
      <c r="R28" s="18">
        <v>2622</v>
      </c>
      <c r="S28" s="18"/>
    </row>
    <row r="29" spans="1:19" x14ac:dyDescent="0.35">
      <c r="Q29" s="21" t="s">
        <v>140</v>
      </c>
      <c r="R29" s="21">
        <v>91764</v>
      </c>
      <c r="S29" s="18"/>
    </row>
    <row r="30" spans="1:19" x14ac:dyDescent="0.35">
      <c r="M30" s="22" t="s">
        <v>141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188</v>
      </c>
      <c r="E1" s="28" t="s">
        <v>189</v>
      </c>
    </row>
    <row r="2" spans="1:7" ht="72.5" x14ac:dyDescent="0.35">
      <c r="A2" s="26" t="s">
        <v>150</v>
      </c>
      <c r="B2" s="27" t="s">
        <v>146</v>
      </c>
      <c r="C2" s="27"/>
      <c r="D2" s="29" t="s">
        <v>190</v>
      </c>
      <c r="E2" s="27" t="s">
        <v>4</v>
      </c>
      <c r="F2" s="26" t="s">
        <v>148</v>
      </c>
      <c r="G2" s="26" t="s">
        <v>149</v>
      </c>
    </row>
    <row r="3" spans="1:7" ht="60" customHeight="1" x14ac:dyDescent="0.35">
      <c r="A3" s="2">
        <v>1</v>
      </c>
      <c r="B3" s="27" t="s">
        <v>151</v>
      </c>
      <c r="C3" s="27"/>
      <c r="D3" s="3" t="s">
        <v>103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151</v>
      </c>
      <c r="C4" s="27"/>
      <c r="D4" s="3" t="s">
        <v>102</v>
      </c>
      <c r="E4" s="3" t="s">
        <v>100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151</v>
      </c>
      <c r="C5" s="27"/>
      <c r="D5" s="3" t="s">
        <v>24</v>
      </c>
      <c r="E5" s="3" t="s">
        <v>100</v>
      </c>
      <c r="F5" s="26">
        <v>281240</v>
      </c>
      <c r="G5" s="26"/>
    </row>
    <row r="6" spans="1:7" ht="43.5" x14ac:dyDescent="0.35">
      <c r="A6" s="2">
        <v>4</v>
      </c>
      <c r="B6" s="27" t="s">
        <v>151</v>
      </c>
      <c r="C6" s="27"/>
      <c r="D6" s="3" t="s">
        <v>26</v>
      </c>
      <c r="E6" s="3" t="s">
        <v>100</v>
      </c>
      <c r="F6" s="26">
        <v>281240</v>
      </c>
      <c r="G6" s="26"/>
    </row>
    <row r="7" spans="1:7" ht="43.5" x14ac:dyDescent="0.35">
      <c r="A7" s="2">
        <v>5</v>
      </c>
      <c r="B7" s="27" t="s">
        <v>151</v>
      </c>
      <c r="C7" s="27"/>
      <c r="D7" s="3" t="s">
        <v>31</v>
      </c>
      <c r="E7" s="3" t="s">
        <v>100</v>
      </c>
      <c r="F7" s="26">
        <v>281240</v>
      </c>
      <c r="G7" s="26"/>
    </row>
    <row r="8" spans="1:7" ht="43.5" x14ac:dyDescent="0.35">
      <c r="A8" s="2">
        <v>6</v>
      </c>
      <c r="B8" s="27" t="s">
        <v>151</v>
      </c>
      <c r="C8" s="27"/>
      <c r="D8" s="3" t="s">
        <v>33</v>
      </c>
      <c r="E8" s="3" t="s">
        <v>100</v>
      </c>
      <c r="F8" s="26">
        <v>281240</v>
      </c>
      <c r="G8" s="26"/>
    </row>
    <row r="9" spans="1:7" ht="43.5" x14ac:dyDescent="0.35">
      <c r="A9" s="2">
        <v>7</v>
      </c>
      <c r="B9" s="27" t="s">
        <v>151</v>
      </c>
      <c r="C9" s="27"/>
      <c r="D9" s="3" t="s">
        <v>35</v>
      </c>
      <c r="E9" s="3" t="s">
        <v>100</v>
      </c>
      <c r="F9" s="26">
        <v>281240</v>
      </c>
      <c r="G9" s="26"/>
    </row>
    <row r="10" spans="1:7" ht="43.5" x14ac:dyDescent="0.35">
      <c r="A10" s="2">
        <v>8</v>
      </c>
      <c r="B10" s="27" t="s">
        <v>151</v>
      </c>
      <c r="C10" s="27"/>
      <c r="D10" s="3" t="s">
        <v>37</v>
      </c>
      <c r="E10" s="3" t="s">
        <v>100</v>
      </c>
      <c r="F10" s="26">
        <v>281240</v>
      </c>
      <c r="G10" s="26"/>
    </row>
    <row r="11" spans="1:7" ht="43.5" x14ac:dyDescent="0.35">
      <c r="A11" s="2">
        <v>9</v>
      </c>
      <c r="B11" s="27" t="s">
        <v>151</v>
      </c>
      <c r="C11" s="27"/>
      <c r="D11" s="3" t="s">
        <v>39</v>
      </c>
      <c r="E11" s="3" t="s">
        <v>100</v>
      </c>
      <c r="F11" s="26">
        <v>281240</v>
      </c>
      <c r="G11" s="26"/>
    </row>
    <row r="12" spans="1:7" ht="43.5" x14ac:dyDescent="0.35">
      <c r="A12" s="2">
        <v>10</v>
      </c>
      <c r="B12" s="27" t="s">
        <v>151</v>
      </c>
      <c r="C12" s="27"/>
      <c r="D12" s="3" t="s">
        <v>43</v>
      </c>
      <c r="E12" s="3" t="s">
        <v>100</v>
      </c>
      <c r="F12" s="26">
        <v>281240</v>
      </c>
      <c r="G12" s="26"/>
    </row>
    <row r="13" spans="1:7" ht="43.5" x14ac:dyDescent="0.35">
      <c r="A13" s="2">
        <v>11</v>
      </c>
      <c r="B13" s="27" t="s">
        <v>151</v>
      </c>
      <c r="C13" s="27"/>
      <c r="D13" s="3" t="s">
        <v>45</v>
      </c>
      <c r="E13" s="3" t="s">
        <v>100</v>
      </c>
      <c r="F13" s="26">
        <v>281240</v>
      </c>
      <c r="G13" s="26"/>
    </row>
    <row r="14" spans="1:7" ht="43.5" x14ac:dyDescent="0.35">
      <c r="A14" s="2">
        <v>12</v>
      </c>
      <c r="B14" s="27" t="s">
        <v>151</v>
      </c>
      <c r="C14" s="27"/>
      <c r="D14" s="3" t="s">
        <v>47</v>
      </c>
      <c r="E14" s="3" t="s">
        <v>100</v>
      </c>
      <c r="F14" s="26">
        <v>281240</v>
      </c>
      <c r="G14" s="26"/>
    </row>
    <row r="15" spans="1:7" ht="43.5" x14ac:dyDescent="0.35">
      <c r="A15" s="2">
        <v>13</v>
      </c>
      <c r="B15" s="27" t="s">
        <v>151</v>
      </c>
      <c r="C15" s="27"/>
      <c r="D15" s="3" t="s">
        <v>49</v>
      </c>
      <c r="E15" s="3" t="s">
        <v>100</v>
      </c>
      <c r="F15" s="26">
        <v>281240</v>
      </c>
      <c r="G15" s="26"/>
    </row>
    <row r="16" spans="1:7" ht="43.5" x14ac:dyDescent="0.35">
      <c r="A16" s="2">
        <v>14</v>
      </c>
      <c r="B16" s="27" t="s">
        <v>151</v>
      </c>
      <c r="C16" s="27"/>
      <c r="D16" s="26" t="s">
        <v>163</v>
      </c>
      <c r="E16" s="27" t="s">
        <v>164</v>
      </c>
      <c r="F16" s="26">
        <v>281240</v>
      </c>
      <c r="G16" s="26"/>
    </row>
    <row r="17" spans="1:7" ht="43.5" x14ac:dyDescent="0.35">
      <c r="A17" s="2">
        <v>15</v>
      </c>
      <c r="B17" s="27" t="s">
        <v>151</v>
      </c>
      <c r="C17" s="27"/>
      <c r="D17" s="26" t="s">
        <v>165</v>
      </c>
      <c r="E17" s="27" t="s">
        <v>164</v>
      </c>
      <c r="F17" s="26">
        <v>281240</v>
      </c>
      <c r="G17" s="26"/>
    </row>
    <row r="18" spans="1:7" ht="43.5" x14ac:dyDescent="0.35">
      <c r="A18" s="2">
        <v>16</v>
      </c>
      <c r="B18" s="27" t="s">
        <v>151</v>
      </c>
      <c r="C18" s="27"/>
      <c r="D18" s="26" t="s">
        <v>166</v>
      </c>
      <c r="E18" s="27" t="s">
        <v>164</v>
      </c>
      <c r="F18" s="26">
        <v>281240</v>
      </c>
      <c r="G18" s="26"/>
    </row>
    <row r="19" spans="1:7" ht="43.5" x14ac:dyDescent="0.35">
      <c r="A19" s="2">
        <v>17</v>
      </c>
      <c r="B19" s="27" t="s">
        <v>151</v>
      </c>
      <c r="C19" s="27"/>
      <c r="D19" s="27" t="s">
        <v>171</v>
      </c>
      <c r="E19" s="26" t="s">
        <v>172</v>
      </c>
      <c r="F19" s="26">
        <v>281240</v>
      </c>
      <c r="G19" s="26"/>
    </row>
    <row r="20" spans="1:7" ht="43.5" x14ac:dyDescent="0.35">
      <c r="A20" s="2">
        <v>18</v>
      </c>
      <c r="B20" s="27" t="s">
        <v>151</v>
      </c>
      <c r="C20" s="27"/>
      <c r="D20" s="3" t="s">
        <v>104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151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151</v>
      </c>
      <c r="C22" s="27"/>
      <c r="D22" s="26" t="s">
        <v>167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151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151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151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151</v>
      </c>
      <c r="C26" s="27"/>
      <c r="D26" s="26" t="s">
        <v>168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151</v>
      </c>
      <c r="C27" s="27"/>
      <c r="D27" s="26" t="s">
        <v>169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151</v>
      </c>
      <c r="C28" s="27"/>
      <c r="D28" s="27" t="s">
        <v>170</v>
      </c>
      <c r="E28" s="26" t="s">
        <v>57</v>
      </c>
      <c r="F28" s="26">
        <v>281240</v>
      </c>
      <c r="G28" s="26"/>
    </row>
    <row r="29" spans="1:7" x14ac:dyDescent="0.35">
      <c r="A29" t="s">
        <v>191</v>
      </c>
      <c r="E29" s="28" t="s">
        <v>189</v>
      </c>
    </row>
    <row r="30" spans="1:7" ht="43.5" x14ac:dyDescent="0.35">
      <c r="A30" s="18">
        <v>27</v>
      </c>
      <c r="B30" s="24" t="s">
        <v>151</v>
      </c>
      <c r="C30" s="24"/>
      <c r="D30" s="25" t="s">
        <v>152</v>
      </c>
      <c r="E30" s="18" t="s">
        <v>153</v>
      </c>
      <c r="F30" s="23">
        <v>281240</v>
      </c>
      <c r="G30" s="18"/>
    </row>
    <row r="31" spans="1:7" ht="43.5" x14ac:dyDescent="0.35">
      <c r="A31" s="18">
        <v>28</v>
      </c>
      <c r="B31" s="24" t="s">
        <v>151</v>
      </c>
      <c r="C31" s="24"/>
      <c r="D31" s="25" t="s">
        <v>154</v>
      </c>
      <c r="E31" s="18" t="s">
        <v>153</v>
      </c>
      <c r="F31" s="23">
        <v>281240</v>
      </c>
      <c r="G31" s="18"/>
    </row>
    <row r="32" spans="1:7" ht="43.5" x14ac:dyDescent="0.35">
      <c r="A32" s="18">
        <v>29</v>
      </c>
      <c r="B32" s="24" t="s">
        <v>151</v>
      </c>
      <c r="C32" s="24"/>
      <c r="D32" s="18" t="s">
        <v>155</v>
      </c>
      <c r="E32" s="18" t="s">
        <v>156</v>
      </c>
      <c r="F32" s="23">
        <v>281240</v>
      </c>
      <c r="G32" s="18"/>
    </row>
    <row r="33" spans="1:8" ht="43.5" x14ac:dyDescent="0.35">
      <c r="A33" s="18">
        <v>30</v>
      </c>
      <c r="B33" s="24" t="s">
        <v>151</v>
      </c>
      <c r="C33" s="24"/>
      <c r="D33" s="18" t="s">
        <v>157</v>
      </c>
      <c r="E33" s="18" t="s">
        <v>156</v>
      </c>
      <c r="F33" s="23">
        <v>281240</v>
      </c>
      <c r="G33" s="18"/>
    </row>
    <row r="34" spans="1:8" ht="43.5" x14ac:dyDescent="0.35">
      <c r="A34" s="18">
        <v>31</v>
      </c>
      <c r="B34" s="24" t="s">
        <v>151</v>
      </c>
      <c r="C34" s="24"/>
      <c r="D34" s="18" t="s">
        <v>158</v>
      </c>
      <c r="E34" s="18" t="s">
        <v>156</v>
      </c>
      <c r="F34" s="23">
        <v>281240</v>
      </c>
      <c r="G34" s="18"/>
    </row>
    <row r="35" spans="1:8" ht="43.5" x14ac:dyDescent="0.35">
      <c r="A35" s="18">
        <v>32</v>
      </c>
      <c r="B35" s="24" t="s">
        <v>151</v>
      </c>
      <c r="C35" s="24"/>
      <c r="D35" s="18" t="s">
        <v>159</v>
      </c>
      <c r="E35" s="18" t="s">
        <v>160</v>
      </c>
      <c r="F35" s="23">
        <v>281240</v>
      </c>
      <c r="G35" s="18"/>
    </row>
    <row r="36" spans="1:8" ht="43.5" x14ac:dyDescent="0.35">
      <c r="A36" s="18">
        <v>33</v>
      </c>
      <c r="B36" s="24" t="s">
        <v>151</v>
      </c>
      <c r="C36" s="24"/>
      <c r="D36" s="18" t="s">
        <v>161</v>
      </c>
      <c r="E36" s="18" t="s">
        <v>160</v>
      </c>
      <c r="F36" s="23">
        <v>281240</v>
      </c>
      <c r="G36" s="18"/>
    </row>
    <row r="37" spans="1:8" ht="43.5" x14ac:dyDescent="0.35">
      <c r="A37" s="18">
        <v>34</v>
      </c>
      <c r="B37" s="24" t="s">
        <v>151</v>
      </c>
      <c r="C37" s="24"/>
      <c r="D37" s="18" t="s">
        <v>162</v>
      </c>
      <c r="E37" s="18" t="s">
        <v>160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192</v>
      </c>
      <c r="E59" s="28" t="s">
        <v>189</v>
      </c>
    </row>
    <row r="60" spans="1:8" ht="72.5" x14ac:dyDescent="0.35">
      <c r="A60" s="23" t="s">
        <v>150</v>
      </c>
      <c r="B60" s="24" t="s">
        <v>146</v>
      </c>
      <c r="C60" s="24"/>
      <c r="D60" s="24" t="s">
        <v>147</v>
      </c>
      <c r="E60" s="24" t="s">
        <v>4</v>
      </c>
      <c r="F60" s="23" t="s">
        <v>148</v>
      </c>
      <c r="G60" s="23" t="s">
        <v>149</v>
      </c>
    </row>
    <row r="61" spans="1:8" ht="43.5" x14ac:dyDescent="0.35">
      <c r="A61" s="18">
        <v>1</v>
      </c>
      <c r="B61" s="24" t="s">
        <v>151</v>
      </c>
      <c r="C61" s="24"/>
      <c r="D61" s="18" t="s">
        <v>173</v>
      </c>
      <c r="E61" s="25" t="s">
        <v>187</v>
      </c>
      <c r="F61" s="23">
        <v>281240</v>
      </c>
      <c r="G61" s="18"/>
    </row>
    <row r="62" spans="1:8" ht="43.5" x14ac:dyDescent="0.35">
      <c r="A62" s="18">
        <v>2</v>
      </c>
      <c r="B62" s="24" t="s">
        <v>151</v>
      </c>
      <c r="C62" s="24"/>
      <c r="D62" s="18" t="s">
        <v>174</v>
      </c>
      <c r="E62" s="25" t="s">
        <v>187</v>
      </c>
      <c r="F62" s="23">
        <v>281241</v>
      </c>
      <c r="G62" s="18"/>
    </row>
    <row r="63" spans="1:8" ht="43.5" x14ac:dyDescent="0.35">
      <c r="A63" s="18">
        <v>3</v>
      </c>
      <c r="B63" s="24" t="s">
        <v>151</v>
      </c>
      <c r="C63" s="24"/>
      <c r="D63" s="18" t="s">
        <v>175</v>
      </c>
      <c r="E63" s="25" t="s">
        <v>187</v>
      </c>
      <c r="F63" s="23">
        <v>281242</v>
      </c>
      <c r="G63" s="18"/>
    </row>
    <row r="64" spans="1:8" ht="43.5" x14ac:dyDescent="0.35">
      <c r="A64" s="18">
        <v>4</v>
      </c>
      <c r="B64" s="24" t="s">
        <v>151</v>
      </c>
      <c r="C64" s="24"/>
      <c r="D64" s="18" t="s">
        <v>176</v>
      </c>
      <c r="E64" s="25" t="s">
        <v>187</v>
      </c>
      <c r="F64" s="23">
        <v>281243</v>
      </c>
      <c r="G64" s="18"/>
    </row>
    <row r="65" spans="1:7" ht="43.5" x14ac:dyDescent="0.35">
      <c r="A65" s="18">
        <v>5</v>
      </c>
      <c r="B65" s="24" t="s">
        <v>151</v>
      </c>
      <c r="C65" s="24"/>
      <c r="D65" s="18" t="s">
        <v>177</v>
      </c>
      <c r="E65" s="25" t="s">
        <v>187</v>
      </c>
      <c r="F65" s="23">
        <v>281244</v>
      </c>
      <c r="G65" s="18"/>
    </row>
    <row r="66" spans="1:7" ht="43.5" x14ac:dyDescent="0.35">
      <c r="A66" s="18">
        <v>6</v>
      </c>
      <c r="B66" s="24" t="s">
        <v>151</v>
      </c>
      <c r="C66" s="24"/>
      <c r="D66" s="18" t="s">
        <v>178</v>
      </c>
      <c r="E66" s="25" t="s">
        <v>187</v>
      </c>
      <c r="F66" s="23">
        <v>281245</v>
      </c>
      <c r="G66" s="18"/>
    </row>
    <row r="67" spans="1:7" ht="43.5" x14ac:dyDescent="0.35">
      <c r="A67" s="18">
        <v>7</v>
      </c>
      <c r="B67" s="24" t="s">
        <v>151</v>
      </c>
      <c r="C67" s="24"/>
      <c r="D67" s="25" t="s">
        <v>179</v>
      </c>
      <c r="E67" s="25" t="s">
        <v>187</v>
      </c>
      <c r="F67" s="23">
        <v>281246</v>
      </c>
      <c r="G67" s="18"/>
    </row>
    <row r="68" spans="1:7" ht="43.5" x14ac:dyDescent="0.35">
      <c r="A68" s="18">
        <v>8</v>
      </c>
      <c r="B68" s="24" t="s">
        <v>151</v>
      </c>
      <c r="C68" s="24"/>
      <c r="D68" s="18" t="s">
        <v>180</v>
      </c>
      <c r="E68" s="25" t="s">
        <v>187</v>
      </c>
      <c r="F68" s="23">
        <v>281247</v>
      </c>
      <c r="G68" s="18"/>
    </row>
    <row r="69" spans="1:7" ht="43.5" x14ac:dyDescent="0.35">
      <c r="A69" s="18">
        <v>9</v>
      </c>
      <c r="B69" s="24" t="s">
        <v>151</v>
      </c>
      <c r="C69" s="24"/>
      <c r="D69" s="18" t="s">
        <v>181</v>
      </c>
      <c r="E69" s="25" t="s">
        <v>187</v>
      </c>
      <c r="F69" s="23">
        <v>281248</v>
      </c>
      <c r="G69" s="18"/>
    </row>
    <row r="70" spans="1:7" ht="43.5" x14ac:dyDescent="0.35">
      <c r="A70" s="18">
        <v>10</v>
      </c>
      <c r="B70" s="24" t="s">
        <v>151</v>
      </c>
      <c r="C70" s="24"/>
      <c r="D70" s="18" t="s">
        <v>182</v>
      </c>
      <c r="E70" s="25" t="s">
        <v>187</v>
      </c>
      <c r="F70" s="23">
        <v>281249</v>
      </c>
      <c r="G70" s="18"/>
    </row>
    <row r="71" spans="1:7" ht="43.5" x14ac:dyDescent="0.35">
      <c r="A71" s="18">
        <v>11</v>
      </c>
      <c r="B71" s="24" t="s">
        <v>151</v>
      </c>
      <c r="C71" s="24"/>
      <c r="D71" s="18" t="s">
        <v>183</v>
      </c>
      <c r="E71" s="25" t="s">
        <v>187</v>
      </c>
      <c r="F71" s="23">
        <v>281250</v>
      </c>
      <c r="G71" s="18"/>
    </row>
    <row r="72" spans="1:7" ht="43.5" x14ac:dyDescent="0.35">
      <c r="A72" s="18">
        <v>12</v>
      </c>
      <c r="B72" s="24" t="s">
        <v>151</v>
      </c>
      <c r="C72" s="24"/>
      <c r="D72" s="18" t="s">
        <v>184</v>
      </c>
      <c r="E72" s="25" t="s">
        <v>187</v>
      </c>
      <c r="F72" s="23">
        <v>281251</v>
      </c>
      <c r="G72" s="18"/>
    </row>
    <row r="73" spans="1:7" ht="43.5" x14ac:dyDescent="0.35">
      <c r="A73" s="18">
        <v>13</v>
      </c>
      <c r="B73" s="24" t="s">
        <v>151</v>
      </c>
      <c r="C73" s="24"/>
      <c r="D73" s="18" t="s">
        <v>185</v>
      </c>
      <c r="E73" s="25" t="s">
        <v>187</v>
      </c>
      <c r="F73" s="23">
        <v>281252</v>
      </c>
      <c r="G73" s="18"/>
    </row>
    <row r="74" spans="1:7" ht="43.5" x14ac:dyDescent="0.35">
      <c r="A74" s="18">
        <v>14</v>
      </c>
      <c r="B74" s="24" t="s">
        <v>151</v>
      </c>
      <c r="C74" s="24"/>
      <c r="D74" s="18" t="s">
        <v>186</v>
      </c>
      <c r="E74" s="25" t="s">
        <v>187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210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211</v>
      </c>
      <c r="B94" s="10"/>
      <c r="C94" s="10"/>
      <c r="D94" s="10"/>
      <c r="E94" s="10"/>
      <c r="F94" s="10" t="s">
        <v>212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150</v>
      </c>
      <c r="B96" s="46" t="s">
        <v>193</v>
      </c>
      <c r="C96" s="46" t="s">
        <v>194</v>
      </c>
      <c r="D96" s="46" t="s">
        <v>4</v>
      </c>
      <c r="E96" s="47" t="s">
        <v>195</v>
      </c>
      <c r="F96" s="46" t="s">
        <v>196</v>
      </c>
      <c r="G96" s="48" t="s">
        <v>197</v>
      </c>
      <c r="H96" s="48" t="s">
        <v>198</v>
      </c>
      <c r="I96" s="46" t="s">
        <v>71</v>
      </c>
      <c r="J96" s="47" t="s">
        <v>223</v>
      </c>
      <c r="K96" s="49" t="s">
        <v>213</v>
      </c>
      <c r="L96" s="50" t="s">
        <v>224</v>
      </c>
    </row>
    <row r="97" spans="1:12" ht="39.5" x14ac:dyDescent="0.35">
      <c r="A97" s="34">
        <v>1</v>
      </c>
      <c r="B97" s="33" t="s">
        <v>31</v>
      </c>
      <c r="C97" s="33" t="s">
        <v>202</v>
      </c>
      <c r="D97" s="39" t="s">
        <v>164</v>
      </c>
      <c r="E97" s="42">
        <v>22738</v>
      </c>
      <c r="F97" s="38" t="s">
        <v>201</v>
      </c>
      <c r="G97" s="39" t="s">
        <v>199</v>
      </c>
      <c r="H97" s="38" t="s">
        <v>200</v>
      </c>
      <c r="I97" s="33" t="s">
        <v>90</v>
      </c>
      <c r="J97" s="33">
        <v>20004955775</v>
      </c>
      <c r="K97" s="45">
        <v>8507577928</v>
      </c>
      <c r="L97" s="25" t="s">
        <v>225</v>
      </c>
    </row>
    <row r="98" spans="1:12" ht="39.5" x14ac:dyDescent="0.35">
      <c r="A98" s="34">
        <v>2</v>
      </c>
      <c r="B98" s="33" t="s">
        <v>33</v>
      </c>
      <c r="C98" s="33" t="s">
        <v>202</v>
      </c>
      <c r="D98" s="33" t="s">
        <v>100</v>
      </c>
      <c r="E98" s="42">
        <v>23272</v>
      </c>
      <c r="F98" s="38" t="s">
        <v>201</v>
      </c>
      <c r="G98" s="39" t="s">
        <v>199</v>
      </c>
      <c r="H98" s="38" t="s">
        <v>200</v>
      </c>
      <c r="I98" s="33" t="s">
        <v>90</v>
      </c>
      <c r="J98" s="33">
        <v>10038477362</v>
      </c>
      <c r="K98" s="45">
        <v>9471300330</v>
      </c>
      <c r="L98" s="25" t="s">
        <v>225</v>
      </c>
    </row>
    <row r="99" spans="1:12" ht="39.5" x14ac:dyDescent="0.35">
      <c r="A99" s="34">
        <v>3</v>
      </c>
      <c r="B99" s="33" t="s">
        <v>35</v>
      </c>
      <c r="C99" s="33" t="s">
        <v>202</v>
      </c>
      <c r="D99" s="33" t="s">
        <v>100</v>
      </c>
      <c r="E99" s="42">
        <v>24133</v>
      </c>
      <c r="F99" s="38" t="s">
        <v>201</v>
      </c>
      <c r="G99" s="39" t="s">
        <v>199</v>
      </c>
      <c r="H99" s="38" t="s">
        <v>200</v>
      </c>
      <c r="I99" s="33" t="s">
        <v>93</v>
      </c>
      <c r="J99" s="33">
        <v>10759644552</v>
      </c>
      <c r="K99" s="45">
        <v>9431877443</v>
      </c>
      <c r="L99" s="25" t="s">
        <v>225</v>
      </c>
    </row>
    <row r="100" spans="1:12" ht="39.5" x14ac:dyDescent="0.35">
      <c r="A100" s="34">
        <v>4</v>
      </c>
      <c r="B100" s="33" t="s">
        <v>37</v>
      </c>
      <c r="C100" s="33" t="s">
        <v>202</v>
      </c>
      <c r="D100" s="33" t="s">
        <v>100</v>
      </c>
      <c r="E100" s="42">
        <v>23376</v>
      </c>
      <c r="F100" s="38" t="s">
        <v>201</v>
      </c>
      <c r="G100" s="39" t="s">
        <v>199</v>
      </c>
      <c r="H100" s="38" t="s">
        <v>200</v>
      </c>
      <c r="I100" s="33" t="s">
        <v>89</v>
      </c>
      <c r="J100" s="33">
        <v>30383154814</v>
      </c>
      <c r="K100" s="45">
        <v>9430001154</v>
      </c>
      <c r="L100" s="25" t="s">
        <v>225</v>
      </c>
    </row>
    <row r="101" spans="1:12" ht="39.5" x14ac:dyDescent="0.35">
      <c r="A101" s="34">
        <v>5</v>
      </c>
      <c r="B101" s="33" t="s">
        <v>39</v>
      </c>
      <c r="C101" s="33" t="s">
        <v>202</v>
      </c>
      <c r="D101" s="33" t="s">
        <v>100</v>
      </c>
      <c r="E101" s="42">
        <v>25004</v>
      </c>
      <c r="F101" s="38" t="s">
        <v>201</v>
      </c>
      <c r="G101" s="39" t="s">
        <v>199</v>
      </c>
      <c r="H101" s="38" t="s">
        <v>200</v>
      </c>
      <c r="I101" s="33" t="s">
        <v>99</v>
      </c>
      <c r="J101" s="33">
        <v>10113766064</v>
      </c>
      <c r="K101" s="45">
        <v>9446435074</v>
      </c>
      <c r="L101" s="25" t="s">
        <v>225</v>
      </c>
    </row>
    <row r="102" spans="1:12" ht="39.5" x14ac:dyDescent="0.35">
      <c r="A102" s="34">
        <v>6</v>
      </c>
      <c r="B102" s="33" t="s">
        <v>43</v>
      </c>
      <c r="C102" s="33" t="s">
        <v>202</v>
      </c>
      <c r="D102" s="33" t="s">
        <v>100</v>
      </c>
      <c r="E102" s="42">
        <v>24109</v>
      </c>
      <c r="F102" s="38" t="s">
        <v>201</v>
      </c>
      <c r="G102" s="39" t="s">
        <v>199</v>
      </c>
      <c r="H102" s="38" t="s">
        <v>200</v>
      </c>
      <c r="I102" s="33" t="s">
        <v>98</v>
      </c>
      <c r="J102" s="33">
        <v>20014376344</v>
      </c>
      <c r="K102" s="45">
        <v>8986216505</v>
      </c>
      <c r="L102" s="25" t="s">
        <v>225</v>
      </c>
    </row>
    <row r="103" spans="1:12" ht="39.5" x14ac:dyDescent="0.35">
      <c r="A103" s="34">
        <v>7</v>
      </c>
      <c r="B103" s="33" t="s">
        <v>45</v>
      </c>
      <c r="C103" s="33" t="s">
        <v>202</v>
      </c>
      <c r="D103" s="33" t="s">
        <v>100</v>
      </c>
      <c r="E103" s="42">
        <v>25184</v>
      </c>
      <c r="F103" s="38" t="s">
        <v>201</v>
      </c>
      <c r="G103" s="39" t="s">
        <v>199</v>
      </c>
      <c r="H103" s="38" t="s">
        <v>200</v>
      </c>
      <c r="I103" s="33" t="s">
        <v>90</v>
      </c>
      <c r="J103" s="33">
        <v>10038493612</v>
      </c>
      <c r="K103" s="45">
        <v>8083743998</v>
      </c>
      <c r="L103" s="25" t="s">
        <v>225</v>
      </c>
    </row>
    <row r="104" spans="1:12" ht="39.5" x14ac:dyDescent="0.35">
      <c r="A104" s="34">
        <v>8</v>
      </c>
      <c r="B104" s="33" t="s">
        <v>47</v>
      </c>
      <c r="C104" s="33" t="s">
        <v>202</v>
      </c>
      <c r="D104" s="33" t="s">
        <v>100</v>
      </c>
      <c r="E104" s="42">
        <v>23381</v>
      </c>
      <c r="F104" s="38" t="s">
        <v>201</v>
      </c>
      <c r="G104" s="39" t="s">
        <v>199</v>
      </c>
      <c r="H104" s="38" t="s">
        <v>200</v>
      </c>
      <c r="I104" s="33" t="s">
        <v>90</v>
      </c>
      <c r="J104" s="33" t="s">
        <v>67</v>
      </c>
      <c r="K104" s="45">
        <v>9576293711</v>
      </c>
      <c r="L104" s="25" t="s">
        <v>225</v>
      </c>
    </row>
    <row r="105" spans="1:12" ht="39.5" x14ac:dyDescent="0.35">
      <c r="A105" s="34">
        <v>9</v>
      </c>
      <c r="B105" s="33" t="s">
        <v>49</v>
      </c>
      <c r="C105" s="33" t="s">
        <v>202</v>
      </c>
      <c r="D105" s="33" t="s">
        <v>100</v>
      </c>
      <c r="E105" s="42">
        <v>23146</v>
      </c>
      <c r="F105" s="38" t="s">
        <v>201</v>
      </c>
      <c r="G105" s="39" t="s">
        <v>199</v>
      </c>
      <c r="H105" s="38" t="s">
        <v>200</v>
      </c>
      <c r="I105" s="33" t="s">
        <v>94</v>
      </c>
      <c r="J105" s="33">
        <v>11428489903</v>
      </c>
      <c r="K105" s="45">
        <v>9122440325</v>
      </c>
      <c r="L105" s="25" t="s">
        <v>225</v>
      </c>
    </row>
    <row r="106" spans="1:12" ht="29" x14ac:dyDescent="0.35">
      <c r="A106" s="34">
        <v>10</v>
      </c>
      <c r="B106" s="39" t="s">
        <v>166</v>
      </c>
      <c r="C106" s="51" t="s">
        <v>205</v>
      </c>
      <c r="D106" s="33" t="s">
        <v>100</v>
      </c>
      <c r="E106" s="41">
        <v>26724</v>
      </c>
      <c r="F106" s="45"/>
      <c r="G106" s="39">
        <v>11713180447</v>
      </c>
      <c r="H106" s="38" t="s">
        <v>200</v>
      </c>
      <c r="I106" s="38" t="s">
        <v>208</v>
      </c>
      <c r="J106" s="40">
        <v>111101938541</v>
      </c>
      <c r="K106" s="45">
        <v>9431620200</v>
      </c>
      <c r="L106" s="25" t="s">
        <v>225</v>
      </c>
    </row>
    <row r="107" spans="1:12" ht="39.5" x14ac:dyDescent="0.35">
      <c r="A107" s="34">
        <v>11</v>
      </c>
      <c r="B107" s="38" t="s">
        <v>155</v>
      </c>
      <c r="C107" s="38" t="s">
        <v>205</v>
      </c>
      <c r="D107" s="38" t="s">
        <v>156</v>
      </c>
      <c r="E107" s="41">
        <v>24594</v>
      </c>
      <c r="F107" s="38" t="s">
        <v>201</v>
      </c>
      <c r="G107" s="39" t="s">
        <v>199</v>
      </c>
      <c r="H107" s="38" t="s">
        <v>200</v>
      </c>
      <c r="I107" s="38" t="s">
        <v>90</v>
      </c>
      <c r="J107" s="40">
        <v>10038466441</v>
      </c>
      <c r="K107" s="45">
        <v>9431449198</v>
      </c>
      <c r="L107" s="25" t="s">
        <v>225</v>
      </c>
    </row>
    <row r="108" spans="1:12" ht="39.5" x14ac:dyDescent="0.35">
      <c r="A108" s="34">
        <v>12</v>
      </c>
      <c r="B108" s="38" t="s">
        <v>157</v>
      </c>
      <c r="C108" s="38"/>
      <c r="D108" s="38" t="s">
        <v>156</v>
      </c>
      <c r="E108" s="41">
        <v>23439</v>
      </c>
      <c r="F108" s="38" t="s">
        <v>201</v>
      </c>
      <c r="G108" s="39" t="s">
        <v>199</v>
      </c>
      <c r="H108" s="38" t="s">
        <v>200</v>
      </c>
      <c r="I108" s="38" t="s">
        <v>90</v>
      </c>
      <c r="J108" s="40" t="s">
        <v>203</v>
      </c>
      <c r="K108" s="45">
        <v>9304795785</v>
      </c>
      <c r="L108" s="25" t="s">
        <v>225</v>
      </c>
    </row>
    <row r="109" spans="1:12" ht="32.25" customHeight="1" x14ac:dyDescent="0.35">
      <c r="A109" s="34">
        <v>13</v>
      </c>
      <c r="B109" s="38" t="s">
        <v>158</v>
      </c>
      <c r="C109" s="38" t="s">
        <v>205</v>
      </c>
      <c r="D109" s="38" t="s">
        <v>156</v>
      </c>
      <c r="E109" s="41">
        <v>24109</v>
      </c>
      <c r="F109" s="38" t="s">
        <v>201</v>
      </c>
      <c r="G109" s="39" t="s">
        <v>199</v>
      </c>
      <c r="H109" s="38" t="s">
        <v>200</v>
      </c>
      <c r="I109" s="38" t="s">
        <v>90</v>
      </c>
      <c r="J109" s="40">
        <v>20097103550</v>
      </c>
      <c r="K109" s="45">
        <v>9334673888</v>
      </c>
      <c r="L109" s="25" t="s">
        <v>225</v>
      </c>
    </row>
    <row r="110" spans="1:12" ht="30" customHeight="1" x14ac:dyDescent="0.35">
      <c r="A110" s="34">
        <v>14</v>
      </c>
      <c r="B110" s="38" t="s">
        <v>159</v>
      </c>
      <c r="C110" s="38" t="s">
        <v>202</v>
      </c>
      <c r="D110" s="38" t="s">
        <v>160</v>
      </c>
      <c r="E110" s="41">
        <v>23630</v>
      </c>
      <c r="F110" s="38" t="s">
        <v>201</v>
      </c>
      <c r="G110" s="39" t="s">
        <v>199</v>
      </c>
      <c r="H110" s="38" t="s">
        <v>200</v>
      </c>
      <c r="I110" s="38" t="s">
        <v>90</v>
      </c>
      <c r="J110" s="40">
        <v>10038477544</v>
      </c>
      <c r="K110" s="45">
        <v>9304192686</v>
      </c>
      <c r="L110" s="25" t="s">
        <v>225</v>
      </c>
    </row>
    <row r="111" spans="1:12" ht="27" customHeight="1" x14ac:dyDescent="0.35">
      <c r="A111" s="34">
        <v>15</v>
      </c>
      <c r="B111" s="38" t="s">
        <v>161</v>
      </c>
      <c r="C111" s="38" t="s">
        <v>202</v>
      </c>
      <c r="D111" s="38" t="s">
        <v>160</v>
      </c>
      <c r="E111" s="41">
        <v>23006</v>
      </c>
      <c r="F111" s="38" t="s">
        <v>201</v>
      </c>
      <c r="G111" s="39" t="s">
        <v>199</v>
      </c>
      <c r="H111" s="38" t="s">
        <v>200</v>
      </c>
      <c r="I111" s="38" t="s">
        <v>204</v>
      </c>
      <c r="J111" s="40">
        <v>10173341472</v>
      </c>
      <c r="K111" s="45">
        <v>8002692837</v>
      </c>
      <c r="L111" s="25" t="s">
        <v>225</v>
      </c>
    </row>
    <row r="112" spans="1:12" ht="27.75" customHeight="1" x14ac:dyDescent="0.35">
      <c r="A112" s="34">
        <v>16</v>
      </c>
      <c r="B112" s="35" t="s">
        <v>173</v>
      </c>
      <c r="C112" s="35" t="s">
        <v>205</v>
      </c>
      <c r="D112" s="39" t="s">
        <v>209</v>
      </c>
      <c r="E112" s="41">
        <v>28893</v>
      </c>
      <c r="F112" s="38" t="s">
        <v>201</v>
      </c>
      <c r="G112" s="39" t="s">
        <v>199</v>
      </c>
      <c r="H112" s="38" t="s">
        <v>200</v>
      </c>
      <c r="I112" s="35" t="s">
        <v>90</v>
      </c>
      <c r="J112" s="36">
        <v>20009172846</v>
      </c>
      <c r="K112" s="45">
        <v>9430558151</v>
      </c>
      <c r="L112" s="25" t="s">
        <v>225</v>
      </c>
    </row>
    <row r="113" spans="1:12" ht="24.75" customHeight="1" x14ac:dyDescent="0.35">
      <c r="A113" s="34">
        <v>17</v>
      </c>
      <c r="B113" s="35" t="s">
        <v>174</v>
      </c>
      <c r="C113" s="35" t="s">
        <v>205</v>
      </c>
      <c r="D113" s="39" t="s">
        <v>209</v>
      </c>
      <c r="E113" s="44">
        <v>29034</v>
      </c>
      <c r="F113" s="38" t="s">
        <v>201</v>
      </c>
      <c r="G113" s="39" t="s">
        <v>199</v>
      </c>
      <c r="H113" s="38" t="s">
        <v>200</v>
      </c>
      <c r="I113" s="35" t="s">
        <v>90</v>
      </c>
      <c r="J113" s="36">
        <v>30531254324</v>
      </c>
      <c r="K113" s="45">
        <v>93004794691</v>
      </c>
      <c r="L113" s="25" t="s">
        <v>225</v>
      </c>
    </row>
    <row r="114" spans="1:12" ht="29.25" customHeight="1" x14ac:dyDescent="0.35">
      <c r="A114" s="34">
        <v>18</v>
      </c>
      <c r="B114" s="35" t="s">
        <v>175</v>
      </c>
      <c r="C114" s="35" t="s">
        <v>205</v>
      </c>
      <c r="D114" s="39" t="s">
        <v>209</v>
      </c>
      <c r="E114" s="44">
        <v>26730</v>
      </c>
      <c r="F114" s="38" t="s">
        <v>201</v>
      </c>
      <c r="G114" s="39" t="s">
        <v>199</v>
      </c>
      <c r="H114" s="38" t="s">
        <v>200</v>
      </c>
      <c r="I114" s="35" t="s">
        <v>90</v>
      </c>
      <c r="J114" s="36">
        <v>30531119838</v>
      </c>
      <c r="K114" s="45">
        <v>9472056619</v>
      </c>
      <c r="L114" s="25" t="s">
        <v>225</v>
      </c>
    </row>
    <row r="115" spans="1:12" ht="29.25" customHeight="1" x14ac:dyDescent="0.35">
      <c r="A115" s="34">
        <v>19</v>
      </c>
      <c r="B115" s="35" t="s">
        <v>176</v>
      </c>
      <c r="C115" s="35" t="s">
        <v>205</v>
      </c>
      <c r="D115" s="39" t="s">
        <v>209</v>
      </c>
      <c r="E115" s="44">
        <v>25009</v>
      </c>
      <c r="F115" s="38" t="s">
        <v>201</v>
      </c>
      <c r="G115" s="39" t="s">
        <v>199</v>
      </c>
      <c r="H115" s="38" t="s">
        <v>200</v>
      </c>
      <c r="I115" s="35" t="s">
        <v>90</v>
      </c>
      <c r="J115" s="36">
        <v>20009172824</v>
      </c>
      <c r="K115" s="45">
        <v>9431909471</v>
      </c>
      <c r="L115" s="25" t="s">
        <v>225</v>
      </c>
    </row>
    <row r="116" spans="1:12" ht="29.25" customHeight="1" x14ac:dyDescent="0.35">
      <c r="A116" s="34">
        <v>20</v>
      </c>
      <c r="B116" s="35" t="s">
        <v>177</v>
      </c>
      <c r="C116" s="35" t="s">
        <v>202</v>
      </c>
      <c r="D116" s="39" t="s">
        <v>209</v>
      </c>
      <c r="E116" s="44">
        <v>28550</v>
      </c>
      <c r="F116" s="38" t="s">
        <v>201</v>
      </c>
      <c r="G116" s="39" t="s">
        <v>199</v>
      </c>
      <c r="H116" s="38" t="s">
        <v>200</v>
      </c>
      <c r="I116" s="35" t="s">
        <v>90</v>
      </c>
      <c r="J116" s="36">
        <v>30531005717</v>
      </c>
      <c r="K116" s="45">
        <v>9905425581</v>
      </c>
      <c r="L116" s="25" t="s">
        <v>225</v>
      </c>
    </row>
    <row r="117" spans="1:12" ht="30.75" customHeight="1" x14ac:dyDescent="0.35">
      <c r="A117" s="34">
        <v>21</v>
      </c>
      <c r="B117" s="35" t="s">
        <v>178</v>
      </c>
      <c r="C117" s="35" t="s">
        <v>202</v>
      </c>
      <c r="D117" s="39" t="s">
        <v>209</v>
      </c>
      <c r="E117" s="44">
        <v>29448</v>
      </c>
      <c r="F117" s="38" t="s">
        <v>201</v>
      </c>
      <c r="G117" s="39" t="s">
        <v>199</v>
      </c>
      <c r="H117" s="38" t="s">
        <v>200</v>
      </c>
      <c r="I117" s="35" t="s">
        <v>206</v>
      </c>
      <c r="J117" s="36">
        <v>30173159130</v>
      </c>
      <c r="K117" s="45">
        <v>7004116693</v>
      </c>
      <c r="L117" s="25" t="s">
        <v>225</v>
      </c>
    </row>
    <row r="118" spans="1:12" ht="29.25" customHeight="1" x14ac:dyDescent="0.35">
      <c r="A118" s="34">
        <v>22</v>
      </c>
      <c r="B118" s="35" t="s">
        <v>179</v>
      </c>
      <c r="C118" s="35" t="s">
        <v>202</v>
      </c>
      <c r="D118" s="39" t="s">
        <v>209</v>
      </c>
      <c r="E118" s="37" t="s">
        <v>214</v>
      </c>
      <c r="F118" s="38" t="s">
        <v>201</v>
      </c>
      <c r="G118" s="39" t="s">
        <v>199</v>
      </c>
      <c r="H118" s="38" t="s">
        <v>200</v>
      </c>
      <c r="I118" s="35" t="s">
        <v>90</v>
      </c>
      <c r="J118" s="36">
        <v>20043634096</v>
      </c>
      <c r="K118" s="45">
        <v>9308733391</v>
      </c>
      <c r="L118" s="25" t="s">
        <v>225</v>
      </c>
    </row>
    <row r="119" spans="1:12" ht="29.25" customHeight="1" x14ac:dyDescent="0.35">
      <c r="A119" s="34">
        <v>23</v>
      </c>
      <c r="B119" s="35" t="s">
        <v>180</v>
      </c>
      <c r="C119" s="35" t="s">
        <v>205</v>
      </c>
      <c r="D119" s="39" t="s">
        <v>209</v>
      </c>
      <c r="E119" s="37" t="s">
        <v>215</v>
      </c>
      <c r="F119" s="38" t="s">
        <v>201</v>
      </c>
      <c r="G119" s="39" t="s">
        <v>199</v>
      </c>
      <c r="H119" s="38" t="s">
        <v>200</v>
      </c>
      <c r="I119" s="35" t="s">
        <v>90</v>
      </c>
      <c r="J119" s="36">
        <v>20043634109</v>
      </c>
      <c r="K119" s="45">
        <v>8797687476</v>
      </c>
      <c r="L119" s="25" t="s">
        <v>225</v>
      </c>
    </row>
    <row r="120" spans="1:12" ht="28.5" customHeight="1" x14ac:dyDescent="0.35">
      <c r="A120" s="34">
        <v>24</v>
      </c>
      <c r="B120" s="35" t="s">
        <v>181</v>
      </c>
      <c r="C120" s="35" t="s">
        <v>205</v>
      </c>
      <c r="D120" s="39" t="s">
        <v>209</v>
      </c>
      <c r="E120" s="37" t="s">
        <v>216</v>
      </c>
      <c r="F120" s="38" t="s">
        <v>201</v>
      </c>
      <c r="G120" s="39" t="s">
        <v>199</v>
      </c>
      <c r="H120" s="38" t="s">
        <v>200</v>
      </c>
      <c r="I120" s="35" t="s">
        <v>90</v>
      </c>
      <c r="J120" s="36">
        <v>33799873404</v>
      </c>
      <c r="K120" s="45">
        <v>9308785155</v>
      </c>
      <c r="L120" s="25" t="s">
        <v>225</v>
      </c>
    </row>
    <row r="121" spans="1:12" ht="26.25" customHeight="1" x14ac:dyDescent="0.35">
      <c r="A121" s="34">
        <v>25</v>
      </c>
      <c r="B121" s="35" t="s">
        <v>182</v>
      </c>
      <c r="C121" s="35" t="s">
        <v>205</v>
      </c>
      <c r="D121" s="39" t="s">
        <v>209</v>
      </c>
      <c r="E121" s="37" t="s">
        <v>217</v>
      </c>
      <c r="F121" s="38" t="s">
        <v>201</v>
      </c>
      <c r="G121" s="39" t="s">
        <v>199</v>
      </c>
      <c r="H121" s="38" t="s">
        <v>200</v>
      </c>
      <c r="I121" s="35" t="s">
        <v>90</v>
      </c>
      <c r="J121" s="36">
        <v>33800052830</v>
      </c>
      <c r="K121" s="45">
        <v>8473240468</v>
      </c>
      <c r="L121" s="25" t="s">
        <v>225</v>
      </c>
    </row>
    <row r="122" spans="1:12" ht="24.75" customHeight="1" x14ac:dyDescent="0.35">
      <c r="A122" s="34">
        <v>26</v>
      </c>
      <c r="B122" s="35" t="s">
        <v>183</v>
      </c>
      <c r="C122" s="35" t="s">
        <v>205</v>
      </c>
      <c r="D122" s="39" t="s">
        <v>209</v>
      </c>
      <c r="E122" s="37" t="s">
        <v>218</v>
      </c>
      <c r="F122" s="38" t="s">
        <v>201</v>
      </c>
      <c r="G122" s="39" t="s">
        <v>199</v>
      </c>
      <c r="H122" s="38" t="s">
        <v>200</v>
      </c>
      <c r="I122" s="35" t="s">
        <v>90</v>
      </c>
      <c r="J122" s="36">
        <v>20421727109</v>
      </c>
      <c r="K122" s="45">
        <v>7763888987</v>
      </c>
      <c r="L122" s="25" t="s">
        <v>225</v>
      </c>
    </row>
    <row r="123" spans="1:12" ht="29.25" customHeight="1" x14ac:dyDescent="0.35">
      <c r="A123" s="34">
        <v>27</v>
      </c>
      <c r="B123" s="35" t="s">
        <v>184</v>
      </c>
      <c r="C123" s="35" t="s">
        <v>205</v>
      </c>
      <c r="D123" s="39" t="s">
        <v>209</v>
      </c>
      <c r="E123" s="37" t="s">
        <v>219</v>
      </c>
      <c r="F123" s="38" t="s">
        <v>201</v>
      </c>
      <c r="G123" s="39" t="s">
        <v>199</v>
      </c>
      <c r="H123" s="38" t="s">
        <v>200</v>
      </c>
      <c r="I123" s="35" t="s">
        <v>207</v>
      </c>
      <c r="J123" s="36">
        <v>33469591029</v>
      </c>
      <c r="K123" s="45">
        <v>8083075217</v>
      </c>
      <c r="L123" s="25" t="s">
        <v>225</v>
      </c>
    </row>
    <row r="124" spans="1:12" ht="27.75" customHeight="1" x14ac:dyDescent="0.35">
      <c r="A124" s="34">
        <v>28</v>
      </c>
      <c r="B124" s="35" t="s">
        <v>185</v>
      </c>
      <c r="C124" s="35" t="s">
        <v>205</v>
      </c>
      <c r="D124" s="39" t="s">
        <v>209</v>
      </c>
      <c r="E124" s="37" t="s">
        <v>220</v>
      </c>
      <c r="F124" s="38" t="s">
        <v>201</v>
      </c>
      <c r="G124" s="39" t="s">
        <v>199</v>
      </c>
      <c r="H124" s="38" t="s">
        <v>200</v>
      </c>
      <c r="I124" s="35" t="s">
        <v>90</v>
      </c>
      <c r="J124" s="36">
        <v>20421727085</v>
      </c>
      <c r="K124" s="45">
        <v>7277430152</v>
      </c>
      <c r="L124" s="25" t="s">
        <v>225</v>
      </c>
    </row>
    <row r="125" spans="1:12" ht="25.5" customHeight="1" x14ac:dyDescent="0.35">
      <c r="A125" s="34">
        <v>29</v>
      </c>
      <c r="B125" s="35" t="s">
        <v>186</v>
      </c>
      <c r="C125" s="35" t="s">
        <v>202</v>
      </c>
      <c r="D125" s="39" t="s">
        <v>209</v>
      </c>
      <c r="E125" s="37" t="s">
        <v>221</v>
      </c>
      <c r="F125" s="38" t="s">
        <v>201</v>
      </c>
      <c r="G125" s="39" t="s">
        <v>199</v>
      </c>
      <c r="H125" s="38" t="s">
        <v>200</v>
      </c>
      <c r="I125" s="35" t="s">
        <v>208</v>
      </c>
      <c r="J125" s="36">
        <v>33646426962</v>
      </c>
      <c r="K125" s="45">
        <v>9801129469</v>
      </c>
      <c r="L125" s="25" t="s">
        <v>225</v>
      </c>
    </row>
    <row r="126" spans="1:12" ht="30" customHeight="1" x14ac:dyDescent="0.35">
      <c r="A126" s="34">
        <v>30</v>
      </c>
      <c r="B126" s="38" t="s">
        <v>171</v>
      </c>
      <c r="C126" s="38" t="s">
        <v>202</v>
      </c>
      <c r="D126" s="38" t="s">
        <v>172</v>
      </c>
      <c r="E126" s="41">
        <v>28301</v>
      </c>
      <c r="F126" s="38" t="s">
        <v>201</v>
      </c>
      <c r="G126" s="39" t="s">
        <v>199</v>
      </c>
      <c r="H126" s="38" t="s">
        <v>200</v>
      </c>
      <c r="I126" s="38" t="s">
        <v>206</v>
      </c>
      <c r="J126" s="38">
        <v>10062623611</v>
      </c>
      <c r="K126" s="45">
        <v>938636685</v>
      </c>
      <c r="L126" s="25" t="s">
        <v>225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2021-12-31T12:01:23Z</dcterms:modified>
</cp:coreProperties>
</file>