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BED5228B-73A1-4D98-8472-568D5009CD45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2" sheetId="2" r:id="rId1"/>
  </sheets>
  <definedNames>
    <definedName name="_xlnm._FilterDatabase" localSheetId="0" hidden="1">Sheet2!$A$5:$V$14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6" i="2"/>
  <c r="L13" i="2" s="1"/>
  <c r="N13" i="2"/>
  <c r="M8" i="2" l="1"/>
  <c r="M9" i="2"/>
  <c r="M10" i="2"/>
  <c r="M11" i="2"/>
  <c r="M12" i="2"/>
  <c r="M7" i="2"/>
  <c r="M6" i="2"/>
  <c r="T6" i="2" s="1"/>
  <c r="T7" i="2" l="1"/>
  <c r="T8" i="2"/>
  <c r="T9" i="2"/>
  <c r="T10" i="2"/>
  <c r="T11" i="2"/>
  <c r="T12" i="2"/>
  <c r="U7" i="2"/>
  <c r="U8" i="2"/>
  <c r="U9" i="2"/>
  <c r="U10" i="2"/>
  <c r="U11" i="2"/>
  <c r="U12" i="2"/>
  <c r="U6" i="2"/>
  <c r="K13" i="2"/>
  <c r="O13" i="2"/>
  <c r="P13" i="2"/>
  <c r="Q13" i="2"/>
  <c r="R13" i="2"/>
  <c r="V11" i="2" l="1"/>
  <c r="V10" i="2"/>
  <c r="V7" i="2"/>
  <c r="V9" i="2"/>
  <c r="V8" i="2"/>
  <c r="U13" i="2"/>
  <c r="V6" i="2"/>
  <c r="V12" i="2"/>
  <c r="M13" i="2"/>
  <c r="T13" i="2" l="1"/>
  <c r="V13" i="2" s="1"/>
</calcChain>
</file>

<file path=xl/sharedStrings.xml><?xml version="1.0" encoding="utf-8"?>
<sst xmlns="http://schemas.openxmlformats.org/spreadsheetml/2006/main" count="60" uniqueCount="50">
  <si>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</si>
  <si>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</si>
  <si>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</si>
  <si>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</si>
  <si>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</si>
  <si>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</si>
  <si>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</si>
  <si>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</si>
  <si>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</si>
  <si>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PAT/EDN-18903</t>
  </si>
  <si>
    <t>1003849204-1</t>
  </si>
  <si>
    <t>MANJU KUMARI</t>
  </si>
  <si>
    <t>UPENDRA PRASAD</t>
  </si>
  <si>
    <t>KALPANA KUMARI</t>
  </si>
  <si>
    <t>MUN/EDN-13191</t>
  </si>
  <si>
    <t>PAT/EDN-18955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</si>
  <si>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</si>
  <si>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</si>
  <si>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</si>
  <si>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</si>
  <si>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</si>
  <si>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</si>
  <si>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</si>
  <si>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</si>
  <si>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</si>
  <si>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</si>
  <si>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</si>
  <si>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</si>
  <si>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</si>
  <si>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</si>
  <si>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</si>
  <si>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</si>
  <si>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</si>
  <si>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</si>
  <si>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</si>
  <si>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</si>
  <si>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</si>
  <si>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</si>
  <si>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</si>
  <si>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</si>
  <si>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</si>
  <si>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</si>
  <si>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</si>
  <si>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</si>
  <si>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</si>
  <si>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</si>
  <si>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PROFESSIONAL TAX</t>
  </si>
  <si>
    <t>SANGEETA KUMARI</t>
  </si>
  <si>
    <t>INCHARGE PRINCIPAL NAME-VINAY KUMAR SINGH              MONTH AND YEAR- JANUARY 2023               MOBILE NUMBER- 9431442820</t>
  </si>
  <si>
    <t>RS. SEVEN LAKH FIFTEEN  THOUSAND  EIGHT HUNDRED THIRTY SIX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</si>
</sst>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4"/>
  <sheetViews>
    <sheetView tabSelected="1" zoomScaleNormal="100" workbookViewId="0">
      <selection sqref="A1:V14"/>
    </sheetView>
  </sheetViews>
  <sheetFormatPr defaultRowHeight="14.5" x14ac:dyDescent="0.35"/>
  <cols>
    <col min="1" max="1" width="2.54296875" bestFit="1" customWidth="1"/>
    <col min="2" max="2" width="8.453125" bestFit="1" customWidth="1"/>
    <col min="3" max="3" width="9.453125" bestFit="1" customWidth="1"/>
    <col min="4" max="4" width="7.453125" customWidth="1"/>
    <col min="5" max="5" width="2.54296875" bestFit="1" customWidth="1"/>
    <col min="6" max="6" width="6.26953125" customWidth="1"/>
    <col min="7" max="7" width="10.453125" bestFit="1" customWidth="1"/>
    <col min="8" max="8" width="3.54296875" customWidth="1"/>
    <col min="9" max="9" width="7.26953125" bestFit="1" customWidth="1"/>
    <col min="10" max="10" width="2.81640625" bestFit="1" customWidth="1"/>
    <col min="11" max="13" width="6.1796875" bestFit="1" customWidth="1"/>
    <col min="14" max="14" width="5.26953125" bestFit="1" customWidth="1"/>
    <col min="15" max="15" width="4.453125" customWidth="1"/>
    <col min="16" max="16" width="6.1796875" bestFit="1" customWidth="1"/>
    <col min="17" max="17" width="4.26953125" bestFit="1" customWidth="1"/>
    <col min="18" max="18" width="6" bestFit="1" customWidth="1"/>
    <col min="19" max="19" width="5.1796875" bestFit="1" customWidth="1"/>
    <col min="20" max="20" width="7.7265625" customWidth="1"/>
    <col min="21" max="22" width="6.1796875" bestFit="1" customWidth="1"/>
  </cols>
  <sheetData>
    <row r="1" spans="1:22" x14ac:dyDescent="0.35">
      <c r="A1" s="9" t="s">
        <v>42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35">
      <c r="A2" s="11" t="s">
        <v>45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x14ac:dyDescent="0.35">
      <c r="A3" s="11" t="s">
        <v>48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35">
      <c r="A4" s="1"/>
      <c r="B4" s="12" t="s">
        <v>19</v>
      </c>
      <c r="C4" s="12"/>
      <c r="D4" s="12"/>
      <c r="E4" s="1"/>
      <c r="F4" s="1"/>
      <c r="G4" s="1"/>
      <c r="H4" s="1"/>
      <c r="I4" s="1"/>
      <c r="J4" s="11" t="s">
        <v>20</v>
      </c>
      <c r="K4" s="11"/>
      <c r="L4" s="11"/>
      <c r="M4" s="11"/>
      <c r="N4" s="11"/>
      <c r="O4" s="11"/>
      <c r="P4" s="13" t="s">
        <v>21</v>
      </c>
      <c r="Q4" s="13"/>
      <c r="R4" s="13"/>
      <c r="S4" s="13"/>
      <c r="T4" s="13" t="s">
        <v>22</v>
      </c>
      <c r="U4" s="13"/>
      <c r="V4" s="13"/>
    </row>
    <row r="5" spans="1:22" ht="144.5" x14ac:dyDescent="0.35">
      <c r="A5" s="1" t="s">
        <v>0</v>
      </c>
      <c r="B5" s="1" t="s">
        <v>1</v>
      </c>
      <c r="C5" s="1" t="s">
        <v>2</v>
      </c>
      <c r="D5" s="1" t="s">
        <v>3</v>
      </c>
      <c r="E5" s="1" t="s">
        <v>23</v>
      </c>
      <c r="F5" s="1" t="s">
        <v>24</v>
      </c>
      <c r="G5" s="1" t="s">
        <v>4</v>
      </c>
      <c r="H5" s="1" t="s">
        <v>25</v>
      </c>
      <c r="I5" s="1" t="s">
        <v>26</v>
      </c>
      <c r="J5" s="1" t="s">
        <v>27</v>
      </c>
      <c r="K5" s="1" t="s">
        <v>5</v>
      </c>
      <c r="L5" s="1" t="s">
        <v>28</v>
      </c>
      <c r="M5" s="1" t="s">
        <v>29</v>
      </c>
      <c r="N5" s="1" t="s">
        <v>41</v>
      </c>
      <c r="O5" s="1" t="s">
        <v>30</v>
      </c>
      <c r="P5" s="1" t="s">
        <v>31</v>
      </c>
      <c r="Q5" s="2" t="s">
        <v>32</v>
      </c>
      <c r="R5" s="1" t="s">
        <v>39</v>
      </c>
      <c r="S5" s="1" t="s">
        <v>46</v>
      </c>
      <c r="T5" s="1" t="s">
        <v>33</v>
      </c>
      <c r="U5" s="1" t="s">
        <v>34</v>
      </c>
      <c r="V5" s="1" t="s">
        <v>35</v>
      </c>
    </row>
    <row r="6" spans="1:22" ht="36" x14ac:dyDescent="0.35">
      <c r="A6" s="3">
        <v>1</v>
      </c>
      <c r="B6" s="4" t="s">
        <v>18</v>
      </c>
      <c r="C6" s="4" t="s">
        <v>38</v>
      </c>
      <c r="D6" s="5" t="s">
        <v>6</v>
      </c>
      <c r="E6" s="4"/>
      <c r="F6" s="4" t="s">
        <v>36</v>
      </c>
      <c r="G6" s="4">
        <v>33807730935</v>
      </c>
      <c r="H6" s="3">
        <v>30</v>
      </c>
      <c r="I6" s="4">
        <v>0</v>
      </c>
      <c r="J6" s="3">
        <v>12</v>
      </c>
      <c r="K6" s="4">
        <v>112400</v>
      </c>
      <c r="L6" s="3">
        <f>K6*0.38</f>
        <v>42712</v>
      </c>
      <c r="M6" s="3">
        <f>K6*0.16</f>
        <v>17984</v>
      </c>
      <c r="N6" s="3">
        <v>5520</v>
      </c>
      <c r="O6" s="3">
        <v>1000</v>
      </c>
      <c r="P6" s="3">
        <v>15000</v>
      </c>
      <c r="Q6" s="3">
        <v>120</v>
      </c>
      <c r="R6" s="3">
        <v>40000</v>
      </c>
      <c r="S6" s="3">
        <v>0</v>
      </c>
      <c r="T6" s="3">
        <f>K6+L6+M6+N6+O6</f>
        <v>179616</v>
      </c>
      <c r="U6" s="3">
        <f>P6+Q6+R6+S6</f>
        <v>55120</v>
      </c>
      <c r="V6" s="3">
        <f>T6-U6</f>
        <v>124496</v>
      </c>
    </row>
    <row r="7" spans="1:22" ht="24.5" x14ac:dyDescent="0.35">
      <c r="A7" s="3">
        <v>2</v>
      </c>
      <c r="B7" s="4" t="s">
        <v>17</v>
      </c>
      <c r="C7" s="4" t="s">
        <v>7</v>
      </c>
      <c r="D7" s="5" t="s">
        <v>8</v>
      </c>
      <c r="E7" s="4"/>
      <c r="F7" s="7" t="s">
        <v>36</v>
      </c>
      <c r="G7" s="4">
        <v>10038466441</v>
      </c>
      <c r="H7" s="3">
        <v>30</v>
      </c>
      <c r="I7" s="3">
        <v>0</v>
      </c>
      <c r="J7" s="3">
        <v>8</v>
      </c>
      <c r="K7" s="4">
        <v>76500</v>
      </c>
      <c r="L7" s="3">
        <f t="shared" ref="L7:L12" si="0">K7*0.38</f>
        <v>29070</v>
      </c>
      <c r="M7" s="3">
        <f>K7*0.16</f>
        <v>12240</v>
      </c>
      <c r="N7" s="3">
        <v>4140</v>
      </c>
      <c r="O7" s="3">
        <v>1000</v>
      </c>
      <c r="P7" s="3">
        <v>25000</v>
      </c>
      <c r="Q7" s="3">
        <v>60</v>
      </c>
      <c r="R7" s="3">
        <v>12000</v>
      </c>
      <c r="S7" s="3">
        <v>0</v>
      </c>
      <c r="T7" s="3">
        <f t="shared" ref="T7:T13" si="1">K7+L7+M7+N7+O7</f>
        <v>122950</v>
      </c>
      <c r="U7" s="3">
        <f t="shared" ref="U7:U13" si="2">P7+Q7+R7+S7</f>
        <v>37060</v>
      </c>
      <c r="V7" s="3">
        <f t="shared" ref="V7:V13" si="3">T7-U7</f>
        <v>85890</v>
      </c>
    </row>
    <row r="8" spans="1:22" ht="24" x14ac:dyDescent="0.35">
      <c r="A8" s="3">
        <v>3</v>
      </c>
      <c r="B8" s="4" t="s">
        <v>47</v>
      </c>
      <c r="C8" s="4" t="s">
        <v>7</v>
      </c>
      <c r="D8" s="5" t="s">
        <v>9</v>
      </c>
      <c r="E8" s="4"/>
      <c r="F8" s="4" t="s">
        <v>36</v>
      </c>
      <c r="G8" s="4" t="s">
        <v>10</v>
      </c>
      <c r="H8" s="3">
        <v>30</v>
      </c>
      <c r="I8" s="4">
        <v>0</v>
      </c>
      <c r="J8" s="3">
        <v>8</v>
      </c>
      <c r="K8" s="4">
        <v>76500</v>
      </c>
      <c r="L8" s="3">
        <f t="shared" si="0"/>
        <v>29070</v>
      </c>
      <c r="M8" s="3">
        <f t="shared" ref="M8:M13" si="4">K8*0.16</f>
        <v>12240</v>
      </c>
      <c r="N8" s="3">
        <v>4140</v>
      </c>
      <c r="O8" s="3">
        <v>1000</v>
      </c>
      <c r="P8" s="3">
        <v>25000</v>
      </c>
      <c r="Q8" s="3">
        <v>60</v>
      </c>
      <c r="R8" s="3">
        <v>12000</v>
      </c>
      <c r="S8" s="3">
        <v>0</v>
      </c>
      <c r="T8" s="3">
        <f t="shared" si="1"/>
        <v>122950</v>
      </c>
      <c r="U8" s="3">
        <f t="shared" si="2"/>
        <v>37060</v>
      </c>
      <c r="V8" s="3">
        <f t="shared" si="3"/>
        <v>85890</v>
      </c>
    </row>
    <row r="9" spans="1:22" ht="24" x14ac:dyDescent="0.35">
      <c r="A9" s="3">
        <v>4</v>
      </c>
      <c r="B9" s="4" t="s">
        <v>11</v>
      </c>
      <c r="C9" s="4" t="s">
        <v>7</v>
      </c>
      <c r="D9" s="5" t="s">
        <v>14</v>
      </c>
      <c r="E9" s="4"/>
      <c r="F9" s="4" t="s">
        <v>36</v>
      </c>
      <c r="G9" s="4">
        <v>20097103550</v>
      </c>
      <c r="H9" s="3">
        <v>30</v>
      </c>
      <c r="I9" s="3">
        <v>0</v>
      </c>
      <c r="J9" s="3">
        <v>8</v>
      </c>
      <c r="K9" s="4">
        <v>76500</v>
      </c>
      <c r="L9" s="3">
        <f t="shared" si="0"/>
        <v>29070</v>
      </c>
      <c r="M9" s="3">
        <f t="shared" si="4"/>
        <v>12240</v>
      </c>
      <c r="N9" s="3">
        <v>4140</v>
      </c>
      <c r="O9" s="3">
        <v>1000</v>
      </c>
      <c r="P9" s="3">
        <v>15000</v>
      </c>
      <c r="Q9" s="3">
        <v>60</v>
      </c>
      <c r="R9" s="3">
        <v>5000</v>
      </c>
      <c r="S9" s="3">
        <v>0</v>
      </c>
      <c r="T9" s="3">
        <f t="shared" si="1"/>
        <v>122950</v>
      </c>
      <c r="U9" s="3">
        <f t="shared" si="2"/>
        <v>20060</v>
      </c>
      <c r="V9" s="3">
        <f t="shared" si="3"/>
        <v>102890</v>
      </c>
    </row>
    <row r="10" spans="1:22" ht="24" x14ac:dyDescent="0.35">
      <c r="A10" s="3">
        <v>5</v>
      </c>
      <c r="B10" s="4" t="s">
        <v>12</v>
      </c>
      <c r="C10" s="4" t="s">
        <v>37</v>
      </c>
      <c r="D10" s="5" t="s">
        <v>15</v>
      </c>
      <c r="E10" s="4"/>
      <c r="F10" s="4" t="s">
        <v>36</v>
      </c>
      <c r="G10" s="4">
        <v>10038477544</v>
      </c>
      <c r="H10" s="3">
        <v>30</v>
      </c>
      <c r="I10" s="4">
        <v>0</v>
      </c>
      <c r="J10" s="3">
        <v>8</v>
      </c>
      <c r="K10" s="4">
        <v>76500</v>
      </c>
      <c r="L10" s="3">
        <f t="shared" si="0"/>
        <v>29070</v>
      </c>
      <c r="M10" s="3">
        <f t="shared" si="4"/>
        <v>12240</v>
      </c>
      <c r="N10" s="3">
        <v>4140</v>
      </c>
      <c r="O10" s="3">
        <v>1000</v>
      </c>
      <c r="P10" s="3">
        <v>7000</v>
      </c>
      <c r="Q10" s="3">
        <v>60</v>
      </c>
      <c r="R10" s="3">
        <v>4000</v>
      </c>
      <c r="S10" s="3">
        <v>0</v>
      </c>
      <c r="T10" s="3">
        <f t="shared" si="1"/>
        <v>122950</v>
      </c>
      <c r="U10" s="3">
        <f t="shared" si="2"/>
        <v>11060</v>
      </c>
      <c r="V10" s="3">
        <f t="shared" si="3"/>
        <v>111890</v>
      </c>
    </row>
    <row r="11" spans="1:22" ht="24" x14ac:dyDescent="0.35">
      <c r="A11" s="3">
        <v>6</v>
      </c>
      <c r="B11" s="4" t="s">
        <v>13</v>
      </c>
      <c r="C11" s="4" t="s">
        <v>37</v>
      </c>
      <c r="D11" s="4" t="s">
        <v>16</v>
      </c>
      <c r="E11" s="4"/>
      <c r="F11" s="4" t="s">
        <v>36</v>
      </c>
      <c r="G11" s="4">
        <v>10038477929</v>
      </c>
      <c r="H11" s="3">
        <v>30</v>
      </c>
      <c r="I11" s="4">
        <v>0</v>
      </c>
      <c r="J11" s="4">
        <v>8</v>
      </c>
      <c r="K11" s="4">
        <v>76500</v>
      </c>
      <c r="L11" s="3">
        <f t="shared" si="0"/>
        <v>29070</v>
      </c>
      <c r="M11" s="3">
        <f t="shared" si="4"/>
        <v>12240</v>
      </c>
      <c r="N11" s="3">
        <v>4140</v>
      </c>
      <c r="O11" s="3">
        <v>1000</v>
      </c>
      <c r="P11" s="3">
        <v>20000</v>
      </c>
      <c r="Q11" s="3">
        <v>60</v>
      </c>
      <c r="R11" s="3">
        <v>10000</v>
      </c>
      <c r="S11" s="3">
        <v>0</v>
      </c>
      <c r="T11" s="3">
        <f t="shared" si="1"/>
        <v>122950</v>
      </c>
      <c r="U11" s="3">
        <f t="shared" si="2"/>
        <v>30060</v>
      </c>
      <c r="V11" s="3">
        <f t="shared" si="3"/>
        <v>92890</v>
      </c>
    </row>
    <row r="12" spans="1:22" ht="36" x14ac:dyDescent="0.35">
      <c r="A12" s="3">
        <v>7</v>
      </c>
      <c r="B12" s="4" t="s">
        <v>43</v>
      </c>
      <c r="C12" s="4" t="s">
        <v>37</v>
      </c>
      <c r="D12" s="4" t="s">
        <v>44</v>
      </c>
      <c r="E12" s="4"/>
      <c r="F12" s="4" t="s">
        <v>36</v>
      </c>
      <c r="G12" s="4">
        <v>11173822455</v>
      </c>
      <c r="H12" s="3">
        <v>30</v>
      </c>
      <c r="I12" s="4">
        <v>0</v>
      </c>
      <c r="J12" s="4">
        <v>8</v>
      </c>
      <c r="K12" s="4">
        <v>76500</v>
      </c>
      <c r="L12" s="3">
        <f t="shared" si="0"/>
        <v>29070</v>
      </c>
      <c r="M12" s="3">
        <f t="shared" si="4"/>
        <v>12240</v>
      </c>
      <c r="N12" s="3">
        <v>4140</v>
      </c>
      <c r="O12" s="3">
        <v>1000</v>
      </c>
      <c r="P12" s="3">
        <v>6000</v>
      </c>
      <c r="Q12" s="3">
        <v>60</v>
      </c>
      <c r="R12" s="3">
        <v>5000</v>
      </c>
      <c r="S12" s="3">
        <v>0</v>
      </c>
      <c r="T12" s="3">
        <f t="shared" si="1"/>
        <v>122950</v>
      </c>
      <c r="U12" s="3">
        <f t="shared" si="2"/>
        <v>11060</v>
      </c>
      <c r="V12" s="3">
        <f t="shared" si="3"/>
        <v>111890</v>
      </c>
    </row>
    <row r="13" spans="1:22" x14ac:dyDescent="0.35">
      <c r="A13" s="8"/>
      <c r="B13" s="8"/>
      <c r="C13" s="8"/>
      <c r="D13" s="8"/>
      <c r="E13" s="8"/>
      <c r="F13" s="8"/>
      <c r="G13" s="8"/>
      <c r="H13" s="8"/>
      <c r="I13" s="8" t="s">
        <v>40</v>
      </c>
      <c r="J13" s="8"/>
      <c r="K13" s="4">
        <f t="shared" ref="K13:R13" si="5">SUM(K6:K12)</f>
        <v>571400</v>
      </c>
      <c r="L13" s="3">
        <f>SUM(L6:L12)</f>
        <v>217132</v>
      </c>
      <c r="M13" s="3">
        <f t="shared" si="4"/>
        <v>91424</v>
      </c>
      <c r="N13" s="6">
        <f t="shared" si="5"/>
        <v>30360</v>
      </c>
      <c r="O13" s="6">
        <f t="shared" si="5"/>
        <v>7000</v>
      </c>
      <c r="P13" s="6">
        <f t="shared" si="5"/>
        <v>113000</v>
      </c>
      <c r="Q13" s="6">
        <f t="shared" si="5"/>
        <v>480</v>
      </c>
      <c r="R13" s="6">
        <f t="shared" si="5"/>
        <v>88000</v>
      </c>
      <c r="S13" s="3">
        <v>0</v>
      </c>
      <c r="T13" s="3">
        <f t="shared" si="1"/>
        <v>917316</v>
      </c>
      <c r="U13" s="3">
        <f t="shared" si="2"/>
        <v>201480</v>
      </c>
      <c r="V13" s="3">
        <f t="shared" si="3"/>
        <v>715836</v>
      </c>
    </row>
    <row r="14" spans="1:22" x14ac:dyDescent="0.35">
      <c r="A14" s="10" t="s">
        <v>49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</sheetData>
  <mergeCells count="8">
    <mergeCell ref="A1:V1"/>
    <mergeCell ref="A14:V14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2023-01-23T16:57:46Z</dcterms:modified>
</cp:coreProperties>
</file>