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0A914D3-CA79-40C4-AF89-40474B4AA5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1" i="1" l="1"/>
  <c r="Z61" i="1" s="1"/>
  <c r="X60" i="1"/>
  <c r="Z60" i="1" s="1"/>
  <c r="X59" i="1"/>
  <c r="Z59" i="1" s="1"/>
  <c r="X58" i="1"/>
  <c r="Z58" i="1" s="1"/>
  <c r="X57" i="1"/>
  <c r="Z57" i="1" s="1"/>
  <c r="X56" i="1"/>
  <c r="Z56" i="1" s="1"/>
  <c r="X55" i="1"/>
  <c r="Z55" i="1" s="1"/>
  <c r="X54" i="1"/>
  <c r="Z54" i="1" s="1"/>
  <c r="X53" i="1"/>
  <c r="Z53" i="1" s="1"/>
  <c r="X52" i="1"/>
  <c r="Z52" i="1" s="1"/>
  <c r="X51" i="1"/>
  <c r="Z51" i="1" s="1"/>
  <c r="X50" i="1"/>
  <c r="Z50" i="1" s="1"/>
  <c r="X49" i="1"/>
  <c r="Z49" i="1" s="1"/>
  <c r="X48" i="1"/>
  <c r="Z48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Z21" i="1"/>
  <c r="X22" i="1"/>
  <c r="Z22" i="1" s="1"/>
  <c r="X23" i="1"/>
  <c r="Z23" i="1" s="1"/>
  <c r="X24" i="1"/>
  <c r="Z24" i="1" s="1"/>
  <c r="X11" i="1"/>
  <c r="Z11" i="1" s="1"/>
  <c r="Z62" i="1" l="1"/>
  <c r="Z25" i="1"/>
</calcChain>
</file>

<file path=xl/sharedStrings.xml><?xml version="1.0" encoding="utf-8"?>
<sst xmlns="http://schemas.openxmlformats.org/spreadsheetml/2006/main" count="481" uniqueCount="129">
  <si>
    <t>S.NO.</t>
  </si>
  <si>
    <t>NAME OF TEACHER/LIBRARIAN</t>
  </si>
  <si>
    <t>JOINING SUBJECT</t>
  </si>
  <si>
    <t>JOINING DATE IN SCHOOL</t>
  </si>
  <si>
    <t>CATEGORY(GEN/ST/SC/EBC/BC)</t>
  </si>
  <si>
    <t>TRAINED/UNTRAINED</t>
  </si>
  <si>
    <t>DISABILITY STATUS (YES/NO)</t>
  </si>
  <si>
    <t>MARITAL STATUS(YES/NO)</t>
  </si>
  <si>
    <t>DAKSHTA/STET (YES/NO)</t>
  </si>
  <si>
    <t>ACCOUNT NUMBER</t>
  </si>
  <si>
    <t>IFSC CODE</t>
  </si>
  <si>
    <t>AADHAR NUMBER</t>
  </si>
  <si>
    <t>PAN NO.</t>
  </si>
  <si>
    <t>DETAILS OF ABSENTEE</t>
  </si>
  <si>
    <t>PAYABLE SALARY</t>
  </si>
  <si>
    <t>NO.OF PRESENT DAY</t>
  </si>
  <si>
    <t>NO.OF ABSENT DAY</t>
  </si>
  <si>
    <t>BASIC PAY(BASIC+GRADE PAY+INCREMENT)</t>
  </si>
  <si>
    <t>MEDICAL ALLOWANCE</t>
  </si>
  <si>
    <t>SPECIAL PAY</t>
  </si>
  <si>
    <t>PERSONAL ALLOWANCE</t>
  </si>
  <si>
    <t>TOTAL PAYABLE AMOUNT</t>
  </si>
  <si>
    <t>CONTRIBUTION IN UTI</t>
  </si>
  <si>
    <t>FINAL PAYABLE AMOUNT (AFTER UTI DEDUCTION)</t>
  </si>
  <si>
    <t>REMARKS</t>
  </si>
  <si>
    <t>FORMAT</t>
  </si>
  <si>
    <t>NAME OF SCHOOL-…D.P.C.S.S.(MILLAR) SR.SEC.SCHOOL.PATNA</t>
  </si>
  <si>
    <t>ABSENTEE DETAILS-CUM-SALARY SLIP</t>
  </si>
  <si>
    <t>NIYOJIT SECONDARY/HIGHER SECONDARY TEACHER'S &amp; LIBRARIAN</t>
  </si>
  <si>
    <t>ARCHANA BHARTI</t>
  </si>
  <si>
    <t>JYOTI MALA</t>
  </si>
  <si>
    <t>PUSHPA SHEELA</t>
  </si>
  <si>
    <t>SEEMA KUMARI</t>
  </si>
  <si>
    <t>ARUN DAYAL</t>
  </si>
  <si>
    <t>SHAKTI KUMAR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</si>
  <si>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</si>
  <si>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</si>
  <si>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</si>
  <si>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</si>
  <si>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</si>
  <si>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</si>
  <si>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</si>
  <si>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>15/01/2007</t>
  </si>
  <si>
    <t>16/01/2007</t>
  </si>
  <si>
    <t>18/01/2007</t>
  </si>
  <si>
    <t>22/01/2007</t>
  </si>
  <si>
    <t>12/11/2009</t>
  </si>
  <si>
    <t>15/12/2009</t>
  </si>
  <si>
    <t>31/01/2014</t>
  </si>
  <si>
    <t>03/02/2014</t>
  </si>
  <si>
    <t>31/08/2017</t>
  </si>
  <si>
    <t>01/09/2017</t>
  </si>
  <si>
    <t>TRND.</t>
  </si>
  <si>
    <t>NO</t>
  </si>
  <si>
    <t>YES</t>
  </si>
  <si>
    <t>SBIN0001215</t>
  </si>
  <si>
    <t>SBIN0003561</t>
  </si>
  <si>
    <t>SBIN0006551</t>
  </si>
  <si>
    <t>SBIN0005331</t>
  </si>
  <si>
    <t>503159931508</t>
  </si>
  <si>
    <t>762071457944</t>
  </si>
  <si>
    <t>359278965663</t>
  </si>
  <si>
    <t>500169615761</t>
  </si>
  <si>
    <t>305789672002</t>
  </si>
  <si>
    <t>914509846673</t>
  </si>
  <si>
    <t>788198810843</t>
  </si>
  <si>
    <t>632680464348</t>
  </si>
  <si>
    <t>523515816449</t>
  </si>
  <si>
    <t>832186533880</t>
  </si>
  <si>
    <t>278709556320</t>
  </si>
  <si>
    <t>705072821613</t>
  </si>
  <si>
    <t>869967098409</t>
  </si>
  <si>
    <t>373829701404</t>
  </si>
  <si>
    <t>SOCIOLOGY</t>
  </si>
  <si>
    <t>ZOOLOGY</t>
  </si>
  <si>
    <t>ECONOMICS</t>
  </si>
  <si>
    <t>POL.SC.</t>
  </si>
  <si>
    <t>MATH.</t>
  </si>
  <si>
    <t>CHEM.</t>
  </si>
  <si>
    <t>ENGLISH</t>
  </si>
  <si>
    <t>HINDI</t>
  </si>
  <si>
    <t>BOTANY</t>
  </si>
  <si>
    <t>PSYCHOLOGY</t>
  </si>
  <si>
    <t>URDU</t>
  </si>
  <si>
    <t>GEOGRAPHY</t>
  </si>
  <si>
    <t>BC-2</t>
  </si>
  <si>
    <t>GEN</t>
  </si>
  <si>
    <t>SC</t>
  </si>
  <si>
    <t>BC-1</t>
  </si>
  <si>
    <t>AOKPB8700L</t>
  </si>
  <si>
    <t>ASQPM7739Q</t>
  </si>
  <si>
    <t>BSOPS1195K</t>
  </si>
  <si>
    <t>AVLPK1696C</t>
  </si>
  <si>
    <t>AGYPD2561M</t>
  </si>
  <si>
    <t>AZJPK9944P</t>
  </si>
  <si>
    <t>AZWPR9678N</t>
  </si>
  <si>
    <t>CAFPM7354E</t>
  </si>
  <si>
    <t>DJBPK2685C</t>
  </si>
  <si>
    <t>DWHPS7322R</t>
  </si>
  <si>
    <t>GAYPK7508F</t>
  </si>
  <si>
    <t>AMQPV3652F</t>
  </si>
  <si>
    <t>ARZPN5011E</t>
  </si>
  <si>
    <t>DCSPK0426B</t>
  </si>
  <si>
    <t>H.R.A@....16%........</t>
  </si>
  <si>
    <t>NA</t>
  </si>
  <si>
    <t>MITHLESH KUMAR RANJAN</t>
  </si>
  <si>
    <t xml:space="preserve">TOTAL </t>
  </si>
  <si>
    <t>D.A.@....17%.......</t>
  </si>
  <si>
    <t>FOUR LAKH FORTY TWO THOUSAND NINE HUNDRED  SIX ONLY</t>
  </si>
  <si>
    <t>GENDER(M/F)</t>
  </si>
  <si>
    <t>F</t>
  </si>
  <si>
    <t>M</t>
  </si>
  <si>
    <t>MOBILE NO.</t>
  </si>
  <si>
    <t>NAME OF NIYOJAN UNIT-…PATNA NAGAR NIGAM     BLOCK…..PATNA SADAR</t>
  </si>
  <si>
    <t>EMAIL ID OF SCHOOL…………………………………………..</t>
  </si>
  <si>
    <t>PRINCIPAL'S NAME,,DR AZAD CHANDRA SHEKHAR PD CHAURASIA,(REGULAR/NIYOJIT)…REGULAR</t>
  </si>
  <si>
    <t>MOBILE/WHATSAPP NO………9431456363…….</t>
  </si>
  <si>
    <t>SENIOR TEACHER'S NAME,,,,,,,,,,,,,BIBHA KUMARI                  ,,(REGULAR/NIYOJIT)…REGULAR….</t>
  </si>
  <si>
    <t>MOBILE/WHATSAPP NO…9431426886…….</t>
  </si>
  <si>
    <t>SERIAL NO.OF SCHOOL……28………………………………….</t>
  </si>
  <si>
    <t>MONTH'S NAME- JUNE 2020 ( FROM…22/05/2020 .TO 25/06/2020..)</t>
  </si>
  <si>
    <t>LETTER NO.OF SCHOOL…154…………….DATE…25/06/2020………………….</t>
  </si>
  <si>
    <t>LETTER NO.OF SCHOOL…301…………….DATE…26/05/2021………………….</t>
  </si>
  <si>
    <t>MONTH'S NAME- MAY 2021 ( FROM..30/04/2021 TO 26/05/2021..)</t>
  </si>
  <si>
    <t>SENIOR TEACHER'S NAME,,,,,,,,,,,,,LILAWATI KUMARI                  ,,(REGULAR/NIYOJIT)…REGULAR….</t>
  </si>
  <si>
    <t>MOBILE/WHATSAPP NO…9431849512…….</t>
  </si>
  <si>
    <t>CONTRIBUTION IN EPF</t>
  </si>
  <si>
    <t xml:space="preserve">RS THREE LAKH SEVENTY FIVE THOUSAND SEVEN HUNDRED EIGHTY  ONLY </t>
  </si>
  <si>
    <t>Note: SAVITA KUMARI AND FARAH NAZ ARE ON MATERNITY LEAVE FROM  11/01/2021 AND 08/01/2021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</si>
</sst>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textRotation="90"/>
    </xf>
    <xf numFmtId="0" fontId="5" fillId="0" borderId="1" xfId="1" applyFont="1" applyBorder="1" applyAlignment="1">
      <alignment horizontal="center" textRotation="90"/>
    </xf>
    <xf numFmtId="0" fontId="6" fillId="0" borderId="1" xfId="1" applyFont="1" applyBorder="1" applyAlignment="1">
      <alignment horizontal="center" textRotation="90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textRotation="9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4" fillId="0" borderId="1" xfId="0" applyFont="1" applyFill="1" applyBorder="1" applyAlignment="1">
      <alignment horizontal="center" textRotation="9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0" xfId="0" applyFont="1" applyBorder="1"/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8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.A.@....17%25......." TargetMode="External"/><Relationship Id="rId2" Type="http://schemas.openxmlformats.org/officeDocument/2006/relationships/hyperlink" Target="mailto:H.R.A@....16%25........" TargetMode="External"/><Relationship Id="rId1" Type="http://schemas.openxmlformats.org/officeDocument/2006/relationships/hyperlink" Target="mailto:D.A.@....17%25.......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.R.A@....16%25......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3"/>
  <sheetViews>
    <sheetView tabSelected="1" topLeftCell="A25" workbookViewId="0">
      <selection activeCell="Y34" sqref="Y34"/>
    </sheetView>
  </sheetViews>
  <sheetFormatPr defaultRowHeight="14.5" x14ac:dyDescent="0.35"/>
  <cols>
    <col min="1" max="1" width="4.54296875" customWidth="1"/>
    <col min="2" max="2" width="8.453125" customWidth="1"/>
    <col min="3" max="3" width="2.7265625" customWidth="1"/>
    <col min="4" max="4" width="6.1796875" customWidth="1"/>
    <col min="5" max="5" width="9" customWidth="1"/>
    <col min="6" max="6" width="4.453125" customWidth="1"/>
    <col min="7" max="7" width="4.26953125" customWidth="1"/>
    <col min="8" max="8" width="3.1796875" customWidth="1"/>
    <col min="9" max="9" width="3.453125" customWidth="1"/>
    <col min="10" max="10" width="3.7265625" customWidth="1"/>
    <col min="11" max="11" width="11.81640625" customWidth="1"/>
    <col min="12" max="12" width="7.81640625" customWidth="1"/>
    <col min="13" max="14" width="6.7265625" customWidth="1"/>
    <col min="15" max="15" width="10.7265625" customWidth="1"/>
    <col min="16" max="17" width="2.81640625" customWidth="1"/>
    <col min="18" max="18" width="6.81640625" customWidth="1"/>
    <col min="19" max="19" width="5.453125" customWidth="1"/>
    <col min="20" max="20" width="5.26953125" customWidth="1"/>
    <col min="21" max="21" width="5" customWidth="1"/>
    <col min="22" max="22" width="4.453125" customWidth="1"/>
    <col min="23" max="23" width="5.1796875" customWidth="1"/>
    <col min="24" max="24" width="6.1796875" customWidth="1"/>
    <col min="25" max="25" width="4.7265625" customWidth="1"/>
    <col min="26" max="26" width="7.1796875" customWidth="1"/>
    <col min="27" max="27" width="3.1796875" customWidth="1"/>
  </cols>
  <sheetData>
    <row r="1" spans="1:27" ht="15.5" x14ac:dyDescent="0.35">
      <c r="A1" s="30" t="s">
        <v>25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5.5" x14ac:dyDescent="0.35">
      <c r="A2" s="30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5.5" x14ac:dyDescent="0.35">
      <c r="A3" s="30" t="s">
        <v>28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x14ac:dyDescent="0.35">
      <c r="A4" s="31" t="s">
        <v>122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 t="s">
        <v>119</v>
      </c>
      <c r="Q4" s="33"/>
      <c r="R4" s="33"/>
      <c r="S4" s="33"/>
      <c r="T4" s="33"/>
      <c r="U4" s="33"/>
      <c r="V4" s="33"/>
      <c r="W4" s="33"/>
      <c r="X4" s="33"/>
      <c r="Y4" s="33"/>
      <c r="Z4" s="33"/>
      <c r="AA4" s="34"/>
    </row>
    <row r="5" spans="1:27" x14ac:dyDescent="0.35">
      <c r="A5" s="31" t="s">
        <v>113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2" t="s">
        <v>123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4"/>
    </row>
    <row r="6" spans="1:27" x14ac:dyDescent="0.35">
      <c r="A6" s="31" t="s">
        <v>26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2" t="s">
        <v>114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4"/>
    </row>
    <row r="7" spans="1:27" x14ac:dyDescent="0.35">
      <c r="A7" s="27" t="s">
        <v>115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7" t="s">
        <v>116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</row>
    <row r="8" spans="1:27" x14ac:dyDescent="0.35">
      <c r="A8" s="27" t="s">
        <v>124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27" t="s">
        <v>125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</row>
    <row r="9" spans="1:27" ht="69.7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4" t="s">
        <v>13</v>
      </c>
      <c r="Q9" s="25"/>
      <c r="R9" s="26" t="s">
        <v>14</v>
      </c>
      <c r="S9" s="26"/>
      <c r="T9" s="26"/>
      <c r="U9" s="26"/>
      <c r="V9" s="26"/>
      <c r="W9" s="26"/>
      <c r="X9" s="26"/>
      <c r="Y9" s="26"/>
      <c r="Z9" s="26"/>
      <c r="AA9" s="26"/>
    </row>
    <row r="10" spans="1:27" ht="223.5" customHeight="1" x14ac:dyDescent="0.35">
      <c r="A10" s="3" t="s">
        <v>0</v>
      </c>
      <c r="B10" s="3" t="s">
        <v>1</v>
      </c>
      <c r="C10" s="3" t="s">
        <v>109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  <c r="M10" s="3" t="s">
        <v>11</v>
      </c>
      <c r="N10" s="3" t="s">
        <v>12</v>
      </c>
      <c r="O10" s="15" t="s">
        <v>112</v>
      </c>
      <c r="P10" s="3" t="s">
        <v>15</v>
      </c>
      <c r="Q10" s="3" t="s">
        <v>16</v>
      </c>
      <c r="R10" s="3" t="s">
        <v>17</v>
      </c>
      <c r="S10" s="4" t="s">
        <v>107</v>
      </c>
      <c r="T10" s="5" t="s">
        <v>103</v>
      </c>
      <c r="U10" s="3" t="s">
        <v>18</v>
      </c>
      <c r="V10" s="3" t="s">
        <v>19</v>
      </c>
      <c r="W10" s="3" t="s">
        <v>20</v>
      </c>
      <c r="X10" s="6" t="s">
        <v>21</v>
      </c>
      <c r="Y10" s="3" t="s">
        <v>126</v>
      </c>
      <c r="Z10" s="7" t="s">
        <v>23</v>
      </c>
      <c r="AA10" s="3" t="s">
        <v>24</v>
      </c>
    </row>
    <row r="11" spans="1:27" ht="52.5" customHeight="1" x14ac:dyDescent="0.35">
      <c r="A11" s="8">
        <v>1</v>
      </c>
      <c r="B11" s="9" t="s">
        <v>29</v>
      </c>
      <c r="C11" s="9" t="s">
        <v>110</v>
      </c>
      <c r="D11" s="10" t="s">
        <v>73</v>
      </c>
      <c r="E11" s="8" t="s">
        <v>42</v>
      </c>
      <c r="F11" s="11" t="s">
        <v>85</v>
      </c>
      <c r="G11" s="8" t="s">
        <v>52</v>
      </c>
      <c r="H11" s="11" t="s">
        <v>53</v>
      </c>
      <c r="I11" s="11" t="s">
        <v>54</v>
      </c>
      <c r="J11" s="11" t="s">
        <v>54</v>
      </c>
      <c r="K11" s="8">
        <v>20009172846</v>
      </c>
      <c r="L11" s="9" t="s">
        <v>55</v>
      </c>
      <c r="M11" s="12" t="s">
        <v>59</v>
      </c>
      <c r="N11" s="10" t="s">
        <v>89</v>
      </c>
      <c r="O11" s="17">
        <v>9430558151</v>
      </c>
      <c r="P11" s="8">
        <v>31</v>
      </c>
      <c r="Q11" s="8">
        <v>0</v>
      </c>
      <c r="R11" s="11">
        <v>25320</v>
      </c>
      <c r="S11" s="11">
        <v>4304</v>
      </c>
      <c r="T11" s="11">
        <v>4051</v>
      </c>
      <c r="U11" s="11">
        <v>1000</v>
      </c>
      <c r="V11" s="11" t="s">
        <v>104</v>
      </c>
      <c r="W11" s="11" t="s">
        <v>104</v>
      </c>
      <c r="X11" s="11">
        <f>R11+S11+T11+U11</f>
        <v>34675</v>
      </c>
      <c r="Y11" s="11">
        <v>1800</v>
      </c>
      <c r="Z11" s="11">
        <f>X11-Y11</f>
        <v>32875</v>
      </c>
      <c r="AA11" s="11"/>
    </row>
    <row r="12" spans="1:27" ht="35.5" x14ac:dyDescent="0.35">
      <c r="A12" s="8">
        <v>2</v>
      </c>
      <c r="B12" s="9" t="s">
        <v>30</v>
      </c>
      <c r="C12" s="9" t="s">
        <v>110</v>
      </c>
      <c r="D12" s="10" t="s">
        <v>74</v>
      </c>
      <c r="E12" s="8" t="s">
        <v>43</v>
      </c>
      <c r="F12" s="11" t="s">
        <v>86</v>
      </c>
      <c r="G12" s="8" t="s">
        <v>52</v>
      </c>
      <c r="H12" s="11" t="s">
        <v>53</v>
      </c>
      <c r="I12" s="11" t="s">
        <v>54</v>
      </c>
      <c r="J12" s="11" t="s">
        <v>54</v>
      </c>
      <c r="K12" s="8">
        <v>30531254324</v>
      </c>
      <c r="L12" s="9" t="s">
        <v>55</v>
      </c>
      <c r="M12" s="12" t="s">
        <v>60</v>
      </c>
      <c r="N12" s="10" t="s">
        <v>90</v>
      </c>
      <c r="O12" s="17">
        <v>9304794691</v>
      </c>
      <c r="P12" s="8">
        <v>31</v>
      </c>
      <c r="Q12" s="8">
        <v>0</v>
      </c>
      <c r="R12" s="11">
        <v>25320</v>
      </c>
      <c r="S12" s="11">
        <v>4304</v>
      </c>
      <c r="T12" s="11">
        <v>4051</v>
      </c>
      <c r="U12" s="11">
        <v>1000</v>
      </c>
      <c r="V12" s="11" t="s">
        <v>104</v>
      </c>
      <c r="W12" s="11" t="s">
        <v>104</v>
      </c>
      <c r="X12" s="11">
        <f t="shared" ref="X12:X24" si="0">R12+S12+T12+U12</f>
        <v>34675</v>
      </c>
      <c r="Y12" s="11">
        <v>1800</v>
      </c>
      <c r="Z12" s="11">
        <f t="shared" ref="Z12:Z24" si="1">X12-Y12</f>
        <v>32875</v>
      </c>
      <c r="AA12" s="11"/>
    </row>
    <row r="13" spans="1:27" ht="24" x14ac:dyDescent="0.35">
      <c r="A13" s="8">
        <v>3</v>
      </c>
      <c r="B13" s="9" t="s">
        <v>31</v>
      </c>
      <c r="C13" s="9" t="s">
        <v>110</v>
      </c>
      <c r="D13" s="10" t="s">
        <v>75</v>
      </c>
      <c r="E13" s="8" t="s">
        <v>43</v>
      </c>
      <c r="F13" s="11" t="s">
        <v>87</v>
      </c>
      <c r="G13" s="8" t="s">
        <v>52</v>
      </c>
      <c r="H13" s="11" t="s">
        <v>53</v>
      </c>
      <c r="I13" s="11" t="s">
        <v>54</v>
      </c>
      <c r="J13" s="11" t="s">
        <v>54</v>
      </c>
      <c r="K13" s="8">
        <v>30531119838</v>
      </c>
      <c r="L13" s="9" t="s">
        <v>55</v>
      </c>
      <c r="M13" s="12" t="s">
        <v>61</v>
      </c>
      <c r="N13" s="10" t="s">
        <v>91</v>
      </c>
      <c r="O13" s="17">
        <v>9472056619</v>
      </c>
      <c r="P13" s="8">
        <v>31</v>
      </c>
      <c r="Q13" s="8">
        <v>0</v>
      </c>
      <c r="R13" s="11">
        <v>25320</v>
      </c>
      <c r="S13" s="11">
        <v>4304</v>
      </c>
      <c r="T13" s="11">
        <v>4051</v>
      </c>
      <c r="U13" s="11">
        <v>1000</v>
      </c>
      <c r="V13" s="11" t="s">
        <v>104</v>
      </c>
      <c r="W13" s="11" t="s">
        <v>104</v>
      </c>
      <c r="X13" s="11">
        <f t="shared" si="0"/>
        <v>34675</v>
      </c>
      <c r="Y13" s="11">
        <v>1800</v>
      </c>
      <c r="Z13" s="11">
        <f t="shared" si="1"/>
        <v>32875</v>
      </c>
      <c r="AA13" s="11"/>
    </row>
    <row r="14" spans="1:27" ht="24" x14ac:dyDescent="0.35">
      <c r="A14" s="8">
        <v>4</v>
      </c>
      <c r="B14" s="9" t="s">
        <v>32</v>
      </c>
      <c r="C14" s="9" t="s">
        <v>110</v>
      </c>
      <c r="D14" s="10" t="s">
        <v>76</v>
      </c>
      <c r="E14" s="8" t="s">
        <v>43</v>
      </c>
      <c r="F14" s="11" t="s">
        <v>86</v>
      </c>
      <c r="G14" s="8" t="s">
        <v>52</v>
      </c>
      <c r="H14" s="11" t="s">
        <v>53</v>
      </c>
      <c r="I14" s="11" t="s">
        <v>54</v>
      </c>
      <c r="J14" s="11" t="s">
        <v>54</v>
      </c>
      <c r="K14" s="8">
        <v>20009172824</v>
      </c>
      <c r="L14" s="9" t="s">
        <v>55</v>
      </c>
      <c r="M14" s="12" t="s">
        <v>62</v>
      </c>
      <c r="N14" s="10" t="s">
        <v>92</v>
      </c>
      <c r="O14" s="17">
        <v>9431907471</v>
      </c>
      <c r="P14" s="8">
        <v>31</v>
      </c>
      <c r="Q14" s="8">
        <v>0</v>
      </c>
      <c r="R14" s="11">
        <v>25320</v>
      </c>
      <c r="S14" s="11">
        <v>4304</v>
      </c>
      <c r="T14" s="11">
        <v>4051</v>
      </c>
      <c r="U14" s="11">
        <v>1000</v>
      </c>
      <c r="V14" s="11" t="s">
        <v>104</v>
      </c>
      <c r="W14" s="11" t="s">
        <v>104</v>
      </c>
      <c r="X14" s="11">
        <f t="shared" si="0"/>
        <v>34675</v>
      </c>
      <c r="Y14" s="11">
        <v>1800</v>
      </c>
      <c r="Z14" s="11">
        <f t="shared" si="1"/>
        <v>32875</v>
      </c>
      <c r="AA14" s="11"/>
    </row>
    <row r="15" spans="1:27" ht="24" x14ac:dyDescent="0.35">
      <c r="A15" s="8">
        <v>5</v>
      </c>
      <c r="B15" s="9" t="s">
        <v>33</v>
      </c>
      <c r="C15" s="9" t="s">
        <v>111</v>
      </c>
      <c r="D15" s="10" t="s">
        <v>77</v>
      </c>
      <c r="E15" s="8" t="s">
        <v>44</v>
      </c>
      <c r="F15" s="11" t="s">
        <v>85</v>
      </c>
      <c r="G15" s="8" t="s">
        <v>52</v>
      </c>
      <c r="H15" s="11" t="s">
        <v>53</v>
      </c>
      <c r="I15" s="11" t="s">
        <v>54</v>
      </c>
      <c r="J15" s="11" t="s">
        <v>54</v>
      </c>
      <c r="K15" s="8">
        <v>30531005717</v>
      </c>
      <c r="L15" s="9" t="s">
        <v>55</v>
      </c>
      <c r="M15" s="12" t="s">
        <v>63</v>
      </c>
      <c r="N15" s="10" t="s">
        <v>93</v>
      </c>
      <c r="O15" s="17">
        <v>7004450204</v>
      </c>
      <c r="P15" s="8">
        <v>31</v>
      </c>
      <c r="Q15" s="8">
        <v>0</v>
      </c>
      <c r="R15" s="11">
        <v>25320</v>
      </c>
      <c r="S15" s="11">
        <v>4304</v>
      </c>
      <c r="T15" s="11">
        <v>4051</v>
      </c>
      <c r="U15" s="11">
        <v>1000</v>
      </c>
      <c r="V15" s="11" t="s">
        <v>104</v>
      </c>
      <c r="W15" s="11" t="s">
        <v>104</v>
      </c>
      <c r="X15" s="11">
        <f t="shared" si="0"/>
        <v>34675</v>
      </c>
      <c r="Y15" s="11">
        <v>1800</v>
      </c>
      <c r="Z15" s="11">
        <f t="shared" si="1"/>
        <v>32875</v>
      </c>
      <c r="AA15" s="11"/>
    </row>
    <row r="16" spans="1:27" ht="24" x14ac:dyDescent="0.35">
      <c r="A16" s="8">
        <v>6</v>
      </c>
      <c r="B16" s="9" t="s">
        <v>34</v>
      </c>
      <c r="C16" s="9" t="s">
        <v>111</v>
      </c>
      <c r="D16" s="10" t="s">
        <v>78</v>
      </c>
      <c r="E16" s="8" t="s">
        <v>45</v>
      </c>
      <c r="F16" s="11" t="s">
        <v>86</v>
      </c>
      <c r="G16" s="8" t="s">
        <v>52</v>
      </c>
      <c r="H16" s="11" t="s">
        <v>53</v>
      </c>
      <c r="I16" s="11" t="s">
        <v>54</v>
      </c>
      <c r="J16" s="11" t="s">
        <v>54</v>
      </c>
      <c r="K16" s="8">
        <v>30173159130</v>
      </c>
      <c r="L16" s="9" t="s">
        <v>56</v>
      </c>
      <c r="M16" s="12" t="s">
        <v>64</v>
      </c>
      <c r="N16" s="10" t="s">
        <v>94</v>
      </c>
      <c r="O16" s="17">
        <v>7004116693</v>
      </c>
      <c r="P16" s="8">
        <v>31</v>
      </c>
      <c r="Q16" s="8">
        <v>0</v>
      </c>
      <c r="R16" s="11">
        <v>25320</v>
      </c>
      <c r="S16" s="11">
        <v>4304</v>
      </c>
      <c r="T16" s="11">
        <v>4051</v>
      </c>
      <c r="U16" s="11">
        <v>1000</v>
      </c>
      <c r="V16" s="11" t="s">
        <v>104</v>
      </c>
      <c r="W16" s="11" t="s">
        <v>104</v>
      </c>
      <c r="X16" s="11">
        <f t="shared" si="0"/>
        <v>34675</v>
      </c>
      <c r="Y16" s="11">
        <v>1800</v>
      </c>
      <c r="Z16" s="11">
        <f t="shared" si="1"/>
        <v>32875</v>
      </c>
      <c r="AA16" s="11"/>
    </row>
    <row r="17" spans="1:27" ht="47" x14ac:dyDescent="0.35">
      <c r="A17" s="8">
        <v>7</v>
      </c>
      <c r="B17" s="9" t="s">
        <v>105</v>
      </c>
      <c r="C17" s="9" t="s">
        <v>111</v>
      </c>
      <c r="D17" s="10" t="s">
        <v>79</v>
      </c>
      <c r="E17" s="13" t="s">
        <v>46</v>
      </c>
      <c r="F17" s="11" t="s">
        <v>87</v>
      </c>
      <c r="G17" s="8" t="s">
        <v>52</v>
      </c>
      <c r="H17" s="11" t="s">
        <v>53</v>
      </c>
      <c r="I17" s="11" t="s">
        <v>54</v>
      </c>
      <c r="J17" s="11" t="s">
        <v>54</v>
      </c>
      <c r="K17" s="8">
        <v>20043634096</v>
      </c>
      <c r="L17" s="9" t="s">
        <v>55</v>
      </c>
      <c r="M17" s="12" t="s">
        <v>65</v>
      </c>
      <c r="N17" s="10" t="s">
        <v>95</v>
      </c>
      <c r="O17" s="17">
        <v>9308783391</v>
      </c>
      <c r="P17" s="8">
        <v>31</v>
      </c>
      <c r="Q17" s="8">
        <v>0</v>
      </c>
      <c r="R17" s="11">
        <v>24580</v>
      </c>
      <c r="S17" s="11">
        <v>4179</v>
      </c>
      <c r="T17" s="11">
        <v>3933</v>
      </c>
      <c r="U17" s="11">
        <v>1000</v>
      </c>
      <c r="V17" s="11" t="s">
        <v>104</v>
      </c>
      <c r="W17" s="11" t="s">
        <v>104</v>
      </c>
      <c r="X17" s="11">
        <f t="shared" si="0"/>
        <v>33692</v>
      </c>
      <c r="Y17" s="11">
        <v>1800</v>
      </c>
      <c r="Z17" s="11">
        <f t="shared" si="1"/>
        <v>31892</v>
      </c>
      <c r="AA17" s="11"/>
    </row>
    <row r="18" spans="1:27" ht="24" x14ac:dyDescent="0.35">
      <c r="A18" s="8">
        <v>8</v>
      </c>
      <c r="B18" s="9" t="s">
        <v>35</v>
      </c>
      <c r="C18" s="9" t="s">
        <v>110</v>
      </c>
      <c r="D18" s="10" t="s">
        <v>77</v>
      </c>
      <c r="E18" s="13" t="s">
        <v>47</v>
      </c>
      <c r="F18" s="11" t="s">
        <v>85</v>
      </c>
      <c r="G18" s="8" t="s">
        <v>52</v>
      </c>
      <c r="H18" s="11" t="s">
        <v>53</v>
      </c>
      <c r="I18" s="11" t="s">
        <v>54</v>
      </c>
      <c r="J18" s="11" t="s">
        <v>54</v>
      </c>
      <c r="K18" s="8">
        <v>20043634109</v>
      </c>
      <c r="L18" s="9" t="s">
        <v>55</v>
      </c>
      <c r="M18" s="12" t="s">
        <v>66</v>
      </c>
      <c r="N18" s="10" t="s">
        <v>96</v>
      </c>
      <c r="O18" s="17">
        <v>8797687476</v>
      </c>
      <c r="P18" s="8">
        <v>31</v>
      </c>
      <c r="Q18" s="8">
        <v>0</v>
      </c>
      <c r="R18" s="11">
        <v>24580</v>
      </c>
      <c r="S18" s="11">
        <v>4179</v>
      </c>
      <c r="T18" s="11">
        <v>3933</v>
      </c>
      <c r="U18" s="11">
        <v>1000</v>
      </c>
      <c r="V18" s="11" t="s">
        <v>104</v>
      </c>
      <c r="W18" s="11" t="s">
        <v>104</v>
      </c>
      <c r="X18" s="11">
        <f t="shared" si="0"/>
        <v>33692</v>
      </c>
      <c r="Y18" s="11">
        <v>1800</v>
      </c>
      <c r="Z18" s="11">
        <f t="shared" si="1"/>
        <v>31892</v>
      </c>
      <c r="AA18" s="11"/>
    </row>
    <row r="19" spans="1:27" ht="24" x14ac:dyDescent="0.35">
      <c r="A19" s="8">
        <v>9</v>
      </c>
      <c r="B19" s="9" t="s">
        <v>36</v>
      </c>
      <c r="C19" s="9" t="s">
        <v>110</v>
      </c>
      <c r="D19" s="10" t="s">
        <v>80</v>
      </c>
      <c r="E19" s="13" t="s">
        <v>48</v>
      </c>
      <c r="F19" s="11" t="s">
        <v>86</v>
      </c>
      <c r="G19" s="8" t="s">
        <v>52</v>
      </c>
      <c r="H19" s="11" t="s">
        <v>53</v>
      </c>
      <c r="I19" s="11" t="s">
        <v>54</v>
      </c>
      <c r="J19" s="11" t="s">
        <v>54</v>
      </c>
      <c r="K19" s="8">
        <v>33799873404</v>
      </c>
      <c r="L19" s="9" t="s">
        <v>55</v>
      </c>
      <c r="M19" s="12" t="s">
        <v>67</v>
      </c>
      <c r="N19" s="10" t="s">
        <v>97</v>
      </c>
      <c r="O19" s="17">
        <v>9308785155</v>
      </c>
      <c r="P19" s="8">
        <v>31</v>
      </c>
      <c r="Q19" s="8">
        <v>0</v>
      </c>
      <c r="R19" s="11">
        <v>23160</v>
      </c>
      <c r="S19" s="11">
        <v>3937</v>
      </c>
      <c r="T19" s="11">
        <v>3706</v>
      </c>
      <c r="U19" s="11">
        <v>1000</v>
      </c>
      <c r="V19" s="11" t="s">
        <v>104</v>
      </c>
      <c r="W19" s="11" t="s">
        <v>104</v>
      </c>
      <c r="X19" s="11">
        <f t="shared" si="0"/>
        <v>31803</v>
      </c>
      <c r="Y19" s="11">
        <v>1800</v>
      </c>
      <c r="Z19" s="11">
        <f t="shared" si="1"/>
        <v>30003</v>
      </c>
      <c r="AA19" s="11"/>
    </row>
    <row r="20" spans="1:27" ht="24" x14ac:dyDescent="0.35">
      <c r="A20" s="8">
        <v>10</v>
      </c>
      <c r="B20" s="9" t="s">
        <v>37</v>
      </c>
      <c r="C20" s="9" t="s">
        <v>110</v>
      </c>
      <c r="D20" s="10" t="s">
        <v>81</v>
      </c>
      <c r="E20" s="13" t="s">
        <v>49</v>
      </c>
      <c r="F20" s="11" t="s">
        <v>86</v>
      </c>
      <c r="G20" s="8" t="s">
        <v>52</v>
      </c>
      <c r="H20" s="11" t="s">
        <v>53</v>
      </c>
      <c r="I20" s="11" t="s">
        <v>54</v>
      </c>
      <c r="J20" s="11" t="s">
        <v>54</v>
      </c>
      <c r="K20" s="8">
        <v>33800052830</v>
      </c>
      <c r="L20" s="9" t="s">
        <v>55</v>
      </c>
      <c r="M20" s="12" t="s">
        <v>68</v>
      </c>
      <c r="N20" s="10" t="s">
        <v>98</v>
      </c>
      <c r="O20" s="17">
        <v>7903948282</v>
      </c>
      <c r="P20" s="8">
        <v>31</v>
      </c>
      <c r="Q20" s="8">
        <v>0</v>
      </c>
      <c r="R20" s="11">
        <v>23160</v>
      </c>
      <c r="S20" s="11">
        <v>3937</v>
      </c>
      <c r="T20" s="11">
        <v>3706</v>
      </c>
      <c r="U20" s="11">
        <v>1000</v>
      </c>
      <c r="V20" s="11" t="s">
        <v>104</v>
      </c>
      <c r="W20" s="11" t="s">
        <v>104</v>
      </c>
      <c r="X20" s="11">
        <f t="shared" si="0"/>
        <v>31803</v>
      </c>
      <c r="Y20" s="11">
        <v>1800</v>
      </c>
      <c r="Z20" s="11">
        <f t="shared" si="1"/>
        <v>30003</v>
      </c>
      <c r="AA20" s="11"/>
    </row>
    <row r="21" spans="1:27" ht="35.5" x14ac:dyDescent="0.35">
      <c r="A21" s="8">
        <v>11</v>
      </c>
      <c r="B21" s="9" t="s">
        <v>38</v>
      </c>
      <c r="C21" s="9" t="s">
        <v>110</v>
      </c>
      <c r="D21" s="10" t="s">
        <v>82</v>
      </c>
      <c r="E21" s="13" t="s">
        <v>50</v>
      </c>
      <c r="F21" s="11" t="s">
        <v>88</v>
      </c>
      <c r="G21" s="8" t="s">
        <v>52</v>
      </c>
      <c r="H21" s="11" t="s">
        <v>53</v>
      </c>
      <c r="I21" s="11" t="s">
        <v>54</v>
      </c>
      <c r="J21" s="11" t="s">
        <v>54</v>
      </c>
      <c r="K21" s="8">
        <v>20421727109</v>
      </c>
      <c r="L21" s="9" t="s">
        <v>55</v>
      </c>
      <c r="M21" s="12" t="s">
        <v>69</v>
      </c>
      <c r="N21" s="10" t="s">
        <v>99</v>
      </c>
      <c r="O21" s="17">
        <v>7301176424</v>
      </c>
      <c r="P21" s="8">
        <v>31</v>
      </c>
      <c r="Q21" s="8">
        <v>0</v>
      </c>
      <c r="R21" s="11">
        <v>0</v>
      </c>
      <c r="S21" s="11">
        <v>0</v>
      </c>
      <c r="T21" s="11">
        <v>0</v>
      </c>
      <c r="U21" s="11">
        <v>0</v>
      </c>
      <c r="V21" s="11" t="s">
        <v>104</v>
      </c>
      <c r="W21" s="11" t="s">
        <v>104</v>
      </c>
      <c r="X21" s="11">
        <v>0</v>
      </c>
      <c r="Y21" s="11">
        <v>0</v>
      </c>
      <c r="Z21" s="11">
        <f t="shared" si="1"/>
        <v>0</v>
      </c>
      <c r="AA21" s="11"/>
    </row>
    <row r="22" spans="1:27" ht="24" x14ac:dyDescent="0.35">
      <c r="A22" s="8">
        <v>12</v>
      </c>
      <c r="B22" s="9" t="s">
        <v>39</v>
      </c>
      <c r="C22" s="9" t="s">
        <v>110</v>
      </c>
      <c r="D22" s="10" t="s">
        <v>80</v>
      </c>
      <c r="E22" s="13" t="s">
        <v>50</v>
      </c>
      <c r="F22" s="11" t="s">
        <v>86</v>
      </c>
      <c r="G22" s="8" t="s">
        <v>52</v>
      </c>
      <c r="H22" s="11" t="s">
        <v>53</v>
      </c>
      <c r="I22" s="11" t="s">
        <v>54</v>
      </c>
      <c r="J22" s="11" t="s">
        <v>54</v>
      </c>
      <c r="K22" s="8">
        <v>33469591029</v>
      </c>
      <c r="L22" s="9" t="s">
        <v>57</v>
      </c>
      <c r="M22" s="12" t="s">
        <v>70</v>
      </c>
      <c r="N22" s="10" t="s">
        <v>100</v>
      </c>
      <c r="O22" s="17">
        <v>8789812994</v>
      </c>
      <c r="P22" s="8">
        <v>31</v>
      </c>
      <c r="Q22" s="8">
        <v>0</v>
      </c>
      <c r="R22" s="11">
        <v>21180</v>
      </c>
      <c r="S22" s="11">
        <v>3601</v>
      </c>
      <c r="T22" s="11">
        <v>3389</v>
      </c>
      <c r="U22" s="11">
        <v>1000</v>
      </c>
      <c r="V22" s="11" t="s">
        <v>104</v>
      </c>
      <c r="W22" s="11" t="s">
        <v>104</v>
      </c>
      <c r="X22" s="11">
        <f t="shared" si="0"/>
        <v>29170</v>
      </c>
      <c r="Y22" s="11">
        <v>1800</v>
      </c>
      <c r="Z22" s="11">
        <f t="shared" si="1"/>
        <v>27370</v>
      </c>
      <c r="AA22" s="11"/>
    </row>
    <row r="23" spans="1:27" ht="24" x14ac:dyDescent="0.35">
      <c r="A23" s="8">
        <v>13</v>
      </c>
      <c r="B23" s="9" t="s">
        <v>40</v>
      </c>
      <c r="C23" s="9" t="s">
        <v>110</v>
      </c>
      <c r="D23" s="10" t="s">
        <v>83</v>
      </c>
      <c r="E23" s="13" t="s">
        <v>50</v>
      </c>
      <c r="F23" s="11" t="s">
        <v>86</v>
      </c>
      <c r="G23" s="8" t="s">
        <v>52</v>
      </c>
      <c r="H23" s="11" t="s">
        <v>53</v>
      </c>
      <c r="I23" s="11" t="s">
        <v>54</v>
      </c>
      <c r="J23" s="11" t="s">
        <v>54</v>
      </c>
      <c r="K23" s="8">
        <v>20421727085</v>
      </c>
      <c r="L23" s="9" t="s">
        <v>55</v>
      </c>
      <c r="M23" s="12" t="s">
        <v>71</v>
      </c>
      <c r="N23" s="10" t="s">
        <v>101</v>
      </c>
      <c r="O23" s="17">
        <v>7277430152</v>
      </c>
      <c r="P23" s="8">
        <v>31</v>
      </c>
      <c r="Q23" s="8">
        <v>0</v>
      </c>
      <c r="R23" s="11">
        <v>0</v>
      </c>
      <c r="S23" s="11">
        <v>0</v>
      </c>
      <c r="T23" s="11">
        <v>0</v>
      </c>
      <c r="U23" s="11">
        <v>0</v>
      </c>
      <c r="V23" s="11" t="s">
        <v>104</v>
      </c>
      <c r="W23" s="11" t="s">
        <v>104</v>
      </c>
      <c r="X23" s="11">
        <f t="shared" si="0"/>
        <v>0</v>
      </c>
      <c r="Y23" s="11">
        <v>0</v>
      </c>
      <c r="Z23" s="11">
        <f t="shared" si="1"/>
        <v>0</v>
      </c>
      <c r="AA23" s="11"/>
    </row>
    <row r="24" spans="1:27" ht="35.5" x14ac:dyDescent="0.35">
      <c r="A24" s="8">
        <v>14</v>
      </c>
      <c r="B24" s="9" t="s">
        <v>41</v>
      </c>
      <c r="C24" s="9" t="s">
        <v>111</v>
      </c>
      <c r="D24" s="10" t="s">
        <v>84</v>
      </c>
      <c r="E24" s="13" t="s">
        <v>51</v>
      </c>
      <c r="F24" s="11" t="s">
        <v>85</v>
      </c>
      <c r="G24" s="8" t="s">
        <v>52</v>
      </c>
      <c r="H24" s="11" t="s">
        <v>53</v>
      </c>
      <c r="I24" s="11" t="s">
        <v>54</v>
      </c>
      <c r="J24" s="11" t="s">
        <v>54</v>
      </c>
      <c r="K24" s="8">
        <v>33646426962</v>
      </c>
      <c r="L24" s="9" t="s">
        <v>58</v>
      </c>
      <c r="M24" s="12" t="s">
        <v>72</v>
      </c>
      <c r="N24" s="10" t="s">
        <v>102</v>
      </c>
      <c r="O24" s="16">
        <v>9801129469</v>
      </c>
      <c r="P24" s="8">
        <v>31</v>
      </c>
      <c r="Q24" s="8">
        <v>0</v>
      </c>
      <c r="R24" s="11">
        <v>21180</v>
      </c>
      <c r="S24" s="11">
        <v>3601</v>
      </c>
      <c r="T24" s="11">
        <v>3389</v>
      </c>
      <c r="U24" s="11">
        <v>1000</v>
      </c>
      <c r="V24" s="11" t="s">
        <v>104</v>
      </c>
      <c r="W24" s="11" t="s">
        <v>104</v>
      </c>
      <c r="X24" s="11">
        <f t="shared" si="0"/>
        <v>29170</v>
      </c>
      <c r="Y24" s="11">
        <v>1800</v>
      </c>
      <c r="Z24" s="11">
        <f t="shared" si="1"/>
        <v>27370</v>
      </c>
      <c r="AA24" s="14"/>
    </row>
    <row r="25" spans="1:27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2" t="s">
        <v>106</v>
      </c>
      <c r="Y25" s="23"/>
      <c r="Z25" s="11">
        <f>SUM(Z11:Z24)</f>
        <v>375780</v>
      </c>
      <c r="AA25" s="14"/>
    </row>
    <row r="26" spans="1:27" ht="42.75" customHeight="1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9" t="s">
        <v>127</v>
      </c>
      <c r="X26" s="20"/>
      <c r="Y26" s="20"/>
      <c r="Z26" s="21"/>
      <c r="AA26" s="14"/>
    </row>
    <row r="27" spans="1:27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5" customHeight="1" x14ac:dyDescent="0.35">
      <c r="A28" s="1"/>
      <c r="B28" s="35" t="s">
        <v>128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1"/>
      <c r="Z28" s="1"/>
      <c r="AA28" s="1"/>
    </row>
    <row r="29" spans="1:27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"/>
      <c r="Y29" s="1"/>
      <c r="Z29" s="1"/>
      <c r="AA29" s="1"/>
    </row>
    <row r="30" spans="1:27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"/>
      <c r="Y30" s="1"/>
      <c r="Z30" s="1"/>
      <c r="AA30" s="1"/>
    </row>
    <row r="31" spans="1:27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"/>
      <c r="Y31" s="1"/>
      <c r="Z31" s="1"/>
      <c r="AA31" s="1"/>
    </row>
    <row r="32" spans="1:27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"/>
      <c r="Y32" s="1"/>
      <c r="Z32" s="1"/>
      <c r="AA32" s="1"/>
    </row>
    <row r="33" spans="1:27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"/>
      <c r="Y33" s="1"/>
      <c r="Z33" s="1"/>
      <c r="AA33" s="1"/>
    </row>
    <row r="34" spans="1:27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"/>
      <c r="Y34" s="1"/>
      <c r="Z34" s="1"/>
      <c r="AA34" s="1"/>
    </row>
    <row r="35" spans="1:27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"/>
      <c r="Y35" s="1"/>
      <c r="Z35" s="1"/>
      <c r="AA35" s="1"/>
    </row>
    <row r="36" spans="1:27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"/>
      <c r="Y36" s="1"/>
      <c r="Z36" s="1"/>
      <c r="AA36" s="1"/>
    </row>
    <row r="37" spans="1:27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5" x14ac:dyDescent="0.35">
      <c r="A38" s="30" t="s">
        <v>25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5.5" x14ac:dyDescent="0.35">
      <c r="A39" s="30" t="s">
        <v>27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15.5" x14ac:dyDescent="0.35">
      <c r="A40" s="30" t="s">
        <v>28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x14ac:dyDescent="0.35">
      <c r="A41" s="31" t="s">
        <v>121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 t="s">
        <v>119</v>
      </c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</row>
    <row r="42" spans="1:27" x14ac:dyDescent="0.35">
      <c r="A42" s="31" t="s">
        <v>113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2" t="s">
        <v>120</v>
      </c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4"/>
    </row>
    <row r="43" spans="1:27" x14ac:dyDescent="0.35">
      <c r="A43" s="31" t="s">
        <v>26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2" t="s">
        <v>114</v>
      </c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4"/>
    </row>
    <row r="44" spans="1:27" x14ac:dyDescent="0.35">
      <c r="A44" s="27" t="s">
        <v>115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9"/>
      <c r="P44" s="27" t="s">
        <v>116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9"/>
    </row>
    <row r="45" spans="1:27" x14ac:dyDescent="0.35">
      <c r="A45" s="27" t="s">
        <v>117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9"/>
      <c r="P45" s="27" t="s">
        <v>118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9"/>
    </row>
    <row r="46" spans="1:2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4" t="s">
        <v>13</v>
      </c>
      <c r="Q46" s="25"/>
      <c r="R46" s="26" t="s">
        <v>14</v>
      </c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224.5" x14ac:dyDescent="0.35">
      <c r="A47" s="3" t="s">
        <v>0</v>
      </c>
      <c r="B47" s="3" t="s">
        <v>1</v>
      </c>
      <c r="C47" s="3" t="s">
        <v>109</v>
      </c>
      <c r="D47" s="3" t="s">
        <v>2</v>
      </c>
      <c r="E47" s="3" t="s">
        <v>3</v>
      </c>
      <c r="F47" s="3" t="s">
        <v>4</v>
      </c>
      <c r="G47" s="3" t="s">
        <v>5</v>
      </c>
      <c r="H47" s="3" t="s">
        <v>6</v>
      </c>
      <c r="I47" s="3" t="s">
        <v>7</v>
      </c>
      <c r="J47" s="3" t="s">
        <v>8</v>
      </c>
      <c r="K47" s="3" t="s">
        <v>9</v>
      </c>
      <c r="L47" s="3" t="s">
        <v>10</v>
      </c>
      <c r="M47" s="3" t="s">
        <v>11</v>
      </c>
      <c r="N47" s="3" t="s">
        <v>12</v>
      </c>
      <c r="O47" s="15" t="s">
        <v>112</v>
      </c>
      <c r="P47" s="3" t="s">
        <v>15</v>
      </c>
      <c r="Q47" s="3" t="s">
        <v>16</v>
      </c>
      <c r="R47" s="3" t="s">
        <v>17</v>
      </c>
      <c r="S47" s="4" t="s">
        <v>107</v>
      </c>
      <c r="T47" s="5" t="s">
        <v>103</v>
      </c>
      <c r="U47" s="3" t="s">
        <v>18</v>
      </c>
      <c r="V47" s="3" t="s">
        <v>19</v>
      </c>
      <c r="W47" s="3" t="s">
        <v>20</v>
      </c>
      <c r="X47" s="6" t="s">
        <v>21</v>
      </c>
      <c r="Y47" s="3" t="s">
        <v>22</v>
      </c>
      <c r="Z47" s="7" t="s">
        <v>23</v>
      </c>
      <c r="AA47" s="3" t="s">
        <v>24</v>
      </c>
    </row>
    <row r="48" spans="1:27" ht="35.5" x14ac:dyDescent="0.35">
      <c r="A48" s="8">
        <v>1</v>
      </c>
      <c r="B48" s="9" t="s">
        <v>29</v>
      </c>
      <c r="C48" s="9" t="s">
        <v>110</v>
      </c>
      <c r="D48" s="10" t="s">
        <v>73</v>
      </c>
      <c r="E48" s="8" t="s">
        <v>42</v>
      </c>
      <c r="F48" s="11" t="s">
        <v>85</v>
      </c>
      <c r="G48" s="8" t="s">
        <v>52</v>
      </c>
      <c r="H48" s="11" t="s">
        <v>53</v>
      </c>
      <c r="I48" s="11" t="s">
        <v>54</v>
      </c>
      <c r="J48" s="11" t="s">
        <v>54</v>
      </c>
      <c r="K48" s="8">
        <v>20009172846</v>
      </c>
      <c r="L48" s="9" t="s">
        <v>55</v>
      </c>
      <c r="M48" s="12" t="s">
        <v>59</v>
      </c>
      <c r="N48" s="10" t="s">
        <v>89</v>
      </c>
      <c r="O48" s="17">
        <v>9430558151</v>
      </c>
      <c r="P48" s="8">
        <v>30</v>
      </c>
      <c r="Q48" s="8">
        <v>0</v>
      </c>
      <c r="R48" s="11">
        <v>24580</v>
      </c>
      <c r="S48" s="11">
        <v>4179</v>
      </c>
      <c r="T48" s="11">
        <v>3933</v>
      </c>
      <c r="U48" s="11">
        <v>1000</v>
      </c>
      <c r="V48" s="11" t="s">
        <v>104</v>
      </c>
      <c r="W48" s="11" t="s">
        <v>104</v>
      </c>
      <c r="X48" s="11">
        <f>R48+S48+T48+U48</f>
        <v>33692</v>
      </c>
      <c r="Y48" s="11">
        <v>200</v>
      </c>
      <c r="Z48" s="11">
        <f>X48-Y48</f>
        <v>33492</v>
      </c>
      <c r="AA48" s="11"/>
    </row>
    <row r="49" spans="1:27" ht="35.5" x14ac:dyDescent="0.35">
      <c r="A49" s="8">
        <v>2</v>
      </c>
      <c r="B49" s="9" t="s">
        <v>30</v>
      </c>
      <c r="C49" s="9" t="s">
        <v>110</v>
      </c>
      <c r="D49" s="10" t="s">
        <v>74</v>
      </c>
      <c r="E49" s="8" t="s">
        <v>43</v>
      </c>
      <c r="F49" s="11" t="s">
        <v>86</v>
      </c>
      <c r="G49" s="8" t="s">
        <v>52</v>
      </c>
      <c r="H49" s="11" t="s">
        <v>53</v>
      </c>
      <c r="I49" s="11" t="s">
        <v>54</v>
      </c>
      <c r="J49" s="11" t="s">
        <v>54</v>
      </c>
      <c r="K49" s="8">
        <v>30531254324</v>
      </c>
      <c r="L49" s="9" t="s">
        <v>55</v>
      </c>
      <c r="M49" s="12" t="s">
        <v>60</v>
      </c>
      <c r="N49" s="10" t="s">
        <v>90</v>
      </c>
      <c r="O49" s="17">
        <v>9304794691</v>
      </c>
      <c r="P49" s="8">
        <v>30</v>
      </c>
      <c r="Q49" s="8">
        <v>0</v>
      </c>
      <c r="R49" s="11">
        <v>24580</v>
      </c>
      <c r="S49" s="11">
        <v>4179</v>
      </c>
      <c r="T49" s="11">
        <v>3933</v>
      </c>
      <c r="U49" s="11">
        <v>1000</v>
      </c>
      <c r="V49" s="11" t="s">
        <v>104</v>
      </c>
      <c r="W49" s="11" t="s">
        <v>104</v>
      </c>
      <c r="X49" s="11">
        <f t="shared" ref="X49:X61" si="2">R49+S49+T49+U49</f>
        <v>33692</v>
      </c>
      <c r="Y49" s="11">
        <v>200</v>
      </c>
      <c r="Z49" s="11">
        <f t="shared" ref="Z49:Z61" si="3">X49-Y49</f>
        <v>33492</v>
      </c>
      <c r="AA49" s="11"/>
    </row>
    <row r="50" spans="1:27" ht="24" x14ac:dyDescent="0.35">
      <c r="A50" s="8">
        <v>3</v>
      </c>
      <c r="B50" s="9" t="s">
        <v>31</v>
      </c>
      <c r="C50" s="9" t="s">
        <v>110</v>
      </c>
      <c r="D50" s="10" t="s">
        <v>75</v>
      </c>
      <c r="E50" s="8" t="s">
        <v>43</v>
      </c>
      <c r="F50" s="11" t="s">
        <v>87</v>
      </c>
      <c r="G50" s="8" t="s">
        <v>52</v>
      </c>
      <c r="H50" s="11" t="s">
        <v>53</v>
      </c>
      <c r="I50" s="11" t="s">
        <v>54</v>
      </c>
      <c r="J50" s="11" t="s">
        <v>54</v>
      </c>
      <c r="K50" s="8">
        <v>30531119838</v>
      </c>
      <c r="L50" s="9" t="s">
        <v>55</v>
      </c>
      <c r="M50" s="12" t="s">
        <v>61</v>
      </c>
      <c r="N50" s="10" t="s">
        <v>91</v>
      </c>
      <c r="O50" s="17">
        <v>9472056619</v>
      </c>
      <c r="P50" s="8">
        <v>30</v>
      </c>
      <c r="Q50" s="8">
        <v>0</v>
      </c>
      <c r="R50" s="11">
        <v>24580</v>
      </c>
      <c r="S50" s="11">
        <v>4179</v>
      </c>
      <c r="T50" s="11">
        <v>3933</v>
      </c>
      <c r="U50" s="11">
        <v>1000</v>
      </c>
      <c r="V50" s="11" t="s">
        <v>104</v>
      </c>
      <c r="W50" s="11" t="s">
        <v>104</v>
      </c>
      <c r="X50" s="11">
        <f t="shared" si="2"/>
        <v>33692</v>
      </c>
      <c r="Y50" s="11">
        <v>200</v>
      </c>
      <c r="Z50" s="11">
        <f t="shared" si="3"/>
        <v>33492</v>
      </c>
      <c r="AA50" s="11"/>
    </row>
    <row r="51" spans="1:27" ht="24" x14ac:dyDescent="0.35">
      <c r="A51" s="8">
        <v>4</v>
      </c>
      <c r="B51" s="9" t="s">
        <v>32</v>
      </c>
      <c r="C51" s="9" t="s">
        <v>110</v>
      </c>
      <c r="D51" s="10" t="s">
        <v>76</v>
      </c>
      <c r="E51" s="8" t="s">
        <v>43</v>
      </c>
      <c r="F51" s="11" t="s">
        <v>86</v>
      </c>
      <c r="G51" s="8" t="s">
        <v>52</v>
      </c>
      <c r="H51" s="11" t="s">
        <v>53</v>
      </c>
      <c r="I51" s="11" t="s">
        <v>54</v>
      </c>
      <c r="J51" s="11" t="s">
        <v>54</v>
      </c>
      <c r="K51" s="8">
        <v>20009172824</v>
      </c>
      <c r="L51" s="9" t="s">
        <v>55</v>
      </c>
      <c r="M51" s="12" t="s">
        <v>62</v>
      </c>
      <c r="N51" s="10" t="s">
        <v>92</v>
      </c>
      <c r="O51" s="17">
        <v>9431907471</v>
      </c>
      <c r="P51" s="8">
        <v>30</v>
      </c>
      <c r="Q51" s="8">
        <v>0</v>
      </c>
      <c r="R51" s="11">
        <v>24580</v>
      </c>
      <c r="S51" s="11">
        <v>4179</v>
      </c>
      <c r="T51" s="11">
        <v>3933</v>
      </c>
      <c r="U51" s="11">
        <v>1000</v>
      </c>
      <c r="V51" s="11" t="s">
        <v>104</v>
      </c>
      <c r="W51" s="11" t="s">
        <v>104</v>
      </c>
      <c r="X51" s="11">
        <f t="shared" si="2"/>
        <v>33692</v>
      </c>
      <c r="Y51" s="11">
        <v>200</v>
      </c>
      <c r="Z51" s="11">
        <f t="shared" si="3"/>
        <v>33492</v>
      </c>
      <c r="AA51" s="11"/>
    </row>
    <row r="52" spans="1:27" ht="24" x14ac:dyDescent="0.35">
      <c r="A52" s="8">
        <v>5</v>
      </c>
      <c r="B52" s="9" t="s">
        <v>33</v>
      </c>
      <c r="C52" s="9" t="s">
        <v>111</v>
      </c>
      <c r="D52" s="10" t="s">
        <v>77</v>
      </c>
      <c r="E52" s="8" t="s">
        <v>44</v>
      </c>
      <c r="F52" s="11" t="s">
        <v>85</v>
      </c>
      <c r="G52" s="8" t="s">
        <v>52</v>
      </c>
      <c r="H52" s="11" t="s">
        <v>53</v>
      </c>
      <c r="I52" s="11" t="s">
        <v>54</v>
      </c>
      <c r="J52" s="11" t="s">
        <v>54</v>
      </c>
      <c r="K52" s="8">
        <v>30531005717</v>
      </c>
      <c r="L52" s="9" t="s">
        <v>55</v>
      </c>
      <c r="M52" s="12" t="s">
        <v>63</v>
      </c>
      <c r="N52" s="10" t="s">
        <v>93</v>
      </c>
      <c r="O52" s="17">
        <v>7004450204</v>
      </c>
      <c r="P52" s="8">
        <v>30</v>
      </c>
      <c r="Q52" s="8">
        <v>0</v>
      </c>
      <c r="R52" s="11">
        <v>24580</v>
      </c>
      <c r="S52" s="11">
        <v>4179</v>
      </c>
      <c r="T52" s="11">
        <v>3933</v>
      </c>
      <c r="U52" s="11">
        <v>1000</v>
      </c>
      <c r="V52" s="11" t="s">
        <v>104</v>
      </c>
      <c r="W52" s="11" t="s">
        <v>104</v>
      </c>
      <c r="X52" s="11">
        <f t="shared" si="2"/>
        <v>33692</v>
      </c>
      <c r="Y52" s="11">
        <v>200</v>
      </c>
      <c r="Z52" s="11">
        <f t="shared" si="3"/>
        <v>33492</v>
      </c>
      <c r="AA52" s="11"/>
    </row>
    <row r="53" spans="1:27" ht="24" x14ac:dyDescent="0.35">
      <c r="A53" s="8">
        <v>6</v>
      </c>
      <c r="B53" s="9" t="s">
        <v>34</v>
      </c>
      <c r="C53" s="9" t="s">
        <v>111</v>
      </c>
      <c r="D53" s="10" t="s">
        <v>78</v>
      </c>
      <c r="E53" s="8" t="s">
        <v>45</v>
      </c>
      <c r="F53" s="11" t="s">
        <v>86</v>
      </c>
      <c r="G53" s="8" t="s">
        <v>52</v>
      </c>
      <c r="H53" s="11" t="s">
        <v>53</v>
      </c>
      <c r="I53" s="11" t="s">
        <v>54</v>
      </c>
      <c r="J53" s="11" t="s">
        <v>54</v>
      </c>
      <c r="K53" s="8">
        <v>30173159130</v>
      </c>
      <c r="L53" s="9" t="s">
        <v>56</v>
      </c>
      <c r="M53" s="12" t="s">
        <v>64</v>
      </c>
      <c r="N53" s="10" t="s">
        <v>94</v>
      </c>
      <c r="O53" s="17">
        <v>7004116693</v>
      </c>
      <c r="P53" s="8">
        <v>30</v>
      </c>
      <c r="Q53" s="8">
        <v>0</v>
      </c>
      <c r="R53" s="11">
        <v>24580</v>
      </c>
      <c r="S53" s="11">
        <v>4179</v>
      </c>
      <c r="T53" s="11">
        <v>3933</v>
      </c>
      <c r="U53" s="11">
        <v>1000</v>
      </c>
      <c r="V53" s="11" t="s">
        <v>104</v>
      </c>
      <c r="W53" s="11" t="s">
        <v>104</v>
      </c>
      <c r="X53" s="11">
        <f t="shared" si="2"/>
        <v>33692</v>
      </c>
      <c r="Y53" s="11">
        <v>300</v>
      </c>
      <c r="Z53" s="11">
        <f t="shared" si="3"/>
        <v>33392</v>
      </c>
      <c r="AA53" s="11"/>
    </row>
    <row r="54" spans="1:27" ht="47" x14ac:dyDescent="0.35">
      <c r="A54" s="8">
        <v>7</v>
      </c>
      <c r="B54" s="9" t="s">
        <v>105</v>
      </c>
      <c r="C54" s="9" t="s">
        <v>111</v>
      </c>
      <c r="D54" s="10" t="s">
        <v>79</v>
      </c>
      <c r="E54" s="13" t="s">
        <v>46</v>
      </c>
      <c r="F54" s="11" t="s">
        <v>87</v>
      </c>
      <c r="G54" s="8" t="s">
        <v>52</v>
      </c>
      <c r="H54" s="11" t="s">
        <v>53</v>
      </c>
      <c r="I54" s="11" t="s">
        <v>54</v>
      </c>
      <c r="J54" s="11" t="s">
        <v>54</v>
      </c>
      <c r="K54" s="8">
        <v>20043634096</v>
      </c>
      <c r="L54" s="9" t="s">
        <v>55</v>
      </c>
      <c r="M54" s="12" t="s">
        <v>65</v>
      </c>
      <c r="N54" s="10" t="s">
        <v>95</v>
      </c>
      <c r="O54" s="17">
        <v>9308783391</v>
      </c>
      <c r="P54" s="8">
        <v>30</v>
      </c>
      <c r="Q54" s="8">
        <v>0</v>
      </c>
      <c r="R54" s="11">
        <v>23860</v>
      </c>
      <c r="S54" s="11">
        <v>4056</v>
      </c>
      <c r="T54" s="11">
        <v>3818</v>
      </c>
      <c r="U54" s="11">
        <v>1000</v>
      </c>
      <c r="V54" s="11" t="s">
        <v>104</v>
      </c>
      <c r="W54" s="11" t="s">
        <v>104</v>
      </c>
      <c r="X54" s="11">
        <f t="shared" si="2"/>
        <v>32734</v>
      </c>
      <c r="Y54" s="11">
        <v>200</v>
      </c>
      <c r="Z54" s="11">
        <f t="shared" si="3"/>
        <v>32534</v>
      </c>
      <c r="AA54" s="11"/>
    </row>
    <row r="55" spans="1:27" ht="24" x14ac:dyDescent="0.35">
      <c r="A55" s="8">
        <v>8</v>
      </c>
      <c r="B55" s="9" t="s">
        <v>35</v>
      </c>
      <c r="C55" s="9" t="s">
        <v>110</v>
      </c>
      <c r="D55" s="10" t="s">
        <v>77</v>
      </c>
      <c r="E55" s="13" t="s">
        <v>47</v>
      </c>
      <c r="F55" s="11" t="s">
        <v>85</v>
      </c>
      <c r="G55" s="8" t="s">
        <v>52</v>
      </c>
      <c r="H55" s="11" t="s">
        <v>53</v>
      </c>
      <c r="I55" s="11" t="s">
        <v>54</v>
      </c>
      <c r="J55" s="11" t="s">
        <v>54</v>
      </c>
      <c r="K55" s="8">
        <v>20043634109</v>
      </c>
      <c r="L55" s="9" t="s">
        <v>55</v>
      </c>
      <c r="M55" s="12" t="s">
        <v>66</v>
      </c>
      <c r="N55" s="10" t="s">
        <v>96</v>
      </c>
      <c r="O55" s="17">
        <v>8797687476</v>
      </c>
      <c r="P55" s="8">
        <v>30</v>
      </c>
      <c r="Q55" s="8">
        <v>0</v>
      </c>
      <c r="R55" s="11">
        <v>23860</v>
      </c>
      <c r="S55" s="11">
        <v>4056</v>
      </c>
      <c r="T55" s="11">
        <v>3818</v>
      </c>
      <c r="U55" s="11">
        <v>1000</v>
      </c>
      <c r="V55" s="11" t="s">
        <v>104</v>
      </c>
      <c r="W55" s="11" t="s">
        <v>104</v>
      </c>
      <c r="X55" s="11">
        <f t="shared" si="2"/>
        <v>32734</v>
      </c>
      <c r="Y55" s="11">
        <v>200</v>
      </c>
      <c r="Z55" s="11">
        <f t="shared" si="3"/>
        <v>32534</v>
      </c>
      <c r="AA55" s="11"/>
    </row>
    <row r="56" spans="1:27" ht="24" x14ac:dyDescent="0.35">
      <c r="A56" s="8">
        <v>9</v>
      </c>
      <c r="B56" s="9" t="s">
        <v>36</v>
      </c>
      <c r="C56" s="9" t="s">
        <v>110</v>
      </c>
      <c r="D56" s="10" t="s">
        <v>80</v>
      </c>
      <c r="E56" s="13" t="s">
        <v>48</v>
      </c>
      <c r="F56" s="11" t="s">
        <v>86</v>
      </c>
      <c r="G56" s="8" t="s">
        <v>52</v>
      </c>
      <c r="H56" s="11" t="s">
        <v>53</v>
      </c>
      <c r="I56" s="11" t="s">
        <v>54</v>
      </c>
      <c r="J56" s="11" t="s">
        <v>54</v>
      </c>
      <c r="K56" s="8">
        <v>33799873404</v>
      </c>
      <c r="L56" s="9" t="s">
        <v>55</v>
      </c>
      <c r="M56" s="12" t="s">
        <v>67</v>
      </c>
      <c r="N56" s="10" t="s">
        <v>97</v>
      </c>
      <c r="O56" s="17">
        <v>9308785155</v>
      </c>
      <c r="P56" s="8">
        <v>30</v>
      </c>
      <c r="Q56" s="8">
        <v>0</v>
      </c>
      <c r="R56" s="11">
        <v>23160</v>
      </c>
      <c r="S56" s="11">
        <v>3937</v>
      </c>
      <c r="T56" s="11">
        <v>3706</v>
      </c>
      <c r="U56" s="11">
        <v>1000</v>
      </c>
      <c r="V56" s="11" t="s">
        <v>104</v>
      </c>
      <c r="W56" s="11" t="s">
        <v>104</v>
      </c>
      <c r="X56" s="11">
        <f t="shared" si="2"/>
        <v>31803</v>
      </c>
      <c r="Y56" s="11">
        <v>0</v>
      </c>
      <c r="Z56" s="11">
        <f t="shared" si="3"/>
        <v>31803</v>
      </c>
      <c r="AA56" s="11"/>
    </row>
    <row r="57" spans="1:27" ht="24" x14ac:dyDescent="0.35">
      <c r="A57" s="8">
        <v>10</v>
      </c>
      <c r="B57" s="9" t="s">
        <v>37</v>
      </c>
      <c r="C57" s="9" t="s">
        <v>110</v>
      </c>
      <c r="D57" s="10" t="s">
        <v>81</v>
      </c>
      <c r="E57" s="13" t="s">
        <v>49</v>
      </c>
      <c r="F57" s="11" t="s">
        <v>86</v>
      </c>
      <c r="G57" s="8" t="s">
        <v>52</v>
      </c>
      <c r="H57" s="11" t="s">
        <v>53</v>
      </c>
      <c r="I57" s="11" t="s">
        <v>54</v>
      </c>
      <c r="J57" s="11" t="s">
        <v>54</v>
      </c>
      <c r="K57" s="8">
        <v>33800052830</v>
      </c>
      <c r="L57" s="9" t="s">
        <v>55</v>
      </c>
      <c r="M57" s="12" t="s">
        <v>68</v>
      </c>
      <c r="N57" s="10" t="s">
        <v>98</v>
      </c>
      <c r="O57" s="17">
        <v>7903948282</v>
      </c>
      <c r="P57" s="8">
        <v>30</v>
      </c>
      <c r="Q57" s="8">
        <v>0</v>
      </c>
      <c r="R57" s="11">
        <v>23160</v>
      </c>
      <c r="S57" s="11">
        <v>3937</v>
      </c>
      <c r="T57" s="11">
        <v>3706</v>
      </c>
      <c r="U57" s="11">
        <v>1000</v>
      </c>
      <c r="V57" s="11" t="s">
        <v>104</v>
      </c>
      <c r="W57" s="11" t="s">
        <v>104</v>
      </c>
      <c r="X57" s="11">
        <f t="shared" si="2"/>
        <v>31803</v>
      </c>
      <c r="Y57" s="11">
        <v>0</v>
      </c>
      <c r="Z57" s="11">
        <f t="shared" si="3"/>
        <v>31803</v>
      </c>
      <c r="AA57" s="11"/>
    </row>
    <row r="58" spans="1:27" ht="35.5" x14ac:dyDescent="0.35">
      <c r="A58" s="8">
        <v>11</v>
      </c>
      <c r="B58" s="9" t="s">
        <v>38</v>
      </c>
      <c r="C58" s="9" t="s">
        <v>110</v>
      </c>
      <c r="D58" s="10" t="s">
        <v>82</v>
      </c>
      <c r="E58" s="13" t="s">
        <v>50</v>
      </c>
      <c r="F58" s="11" t="s">
        <v>88</v>
      </c>
      <c r="G58" s="8" t="s">
        <v>52</v>
      </c>
      <c r="H58" s="11" t="s">
        <v>53</v>
      </c>
      <c r="I58" s="11" t="s">
        <v>54</v>
      </c>
      <c r="J58" s="11" t="s">
        <v>54</v>
      </c>
      <c r="K58" s="8">
        <v>20421727109</v>
      </c>
      <c r="L58" s="9" t="s">
        <v>55</v>
      </c>
      <c r="M58" s="12" t="s">
        <v>69</v>
      </c>
      <c r="N58" s="10" t="s">
        <v>99</v>
      </c>
      <c r="O58" s="17">
        <v>7301176424</v>
      </c>
      <c r="P58" s="8">
        <v>30</v>
      </c>
      <c r="Q58" s="8">
        <v>0</v>
      </c>
      <c r="R58" s="11">
        <v>20560</v>
      </c>
      <c r="S58" s="11">
        <v>3495</v>
      </c>
      <c r="T58" s="11">
        <v>3290</v>
      </c>
      <c r="U58" s="11">
        <v>1000</v>
      </c>
      <c r="V58" s="11" t="s">
        <v>104</v>
      </c>
      <c r="W58" s="11" t="s">
        <v>104</v>
      </c>
      <c r="X58" s="11">
        <f t="shared" si="2"/>
        <v>28345</v>
      </c>
      <c r="Y58" s="11">
        <v>0</v>
      </c>
      <c r="Z58" s="11">
        <f t="shared" si="3"/>
        <v>28345</v>
      </c>
      <c r="AA58" s="11"/>
    </row>
    <row r="59" spans="1:27" ht="24" x14ac:dyDescent="0.35">
      <c r="A59" s="8">
        <v>12</v>
      </c>
      <c r="B59" s="9" t="s">
        <v>39</v>
      </c>
      <c r="C59" s="9" t="s">
        <v>110</v>
      </c>
      <c r="D59" s="10" t="s">
        <v>80</v>
      </c>
      <c r="E59" s="13" t="s">
        <v>50</v>
      </c>
      <c r="F59" s="11" t="s">
        <v>86</v>
      </c>
      <c r="G59" s="8" t="s">
        <v>52</v>
      </c>
      <c r="H59" s="11" t="s">
        <v>53</v>
      </c>
      <c r="I59" s="11" t="s">
        <v>54</v>
      </c>
      <c r="J59" s="11" t="s">
        <v>54</v>
      </c>
      <c r="K59" s="8">
        <v>33469591029</v>
      </c>
      <c r="L59" s="9" t="s">
        <v>57</v>
      </c>
      <c r="M59" s="12" t="s">
        <v>70</v>
      </c>
      <c r="N59" s="10" t="s">
        <v>100</v>
      </c>
      <c r="O59" s="17">
        <v>8789812994</v>
      </c>
      <c r="P59" s="8">
        <v>30</v>
      </c>
      <c r="Q59" s="8">
        <v>0</v>
      </c>
      <c r="R59" s="11">
        <v>20560</v>
      </c>
      <c r="S59" s="11">
        <v>3495</v>
      </c>
      <c r="T59" s="11">
        <v>3290</v>
      </c>
      <c r="U59" s="11">
        <v>1000</v>
      </c>
      <c r="V59" s="11" t="s">
        <v>104</v>
      </c>
      <c r="W59" s="11" t="s">
        <v>104</v>
      </c>
      <c r="X59" s="11">
        <f t="shared" si="2"/>
        <v>28345</v>
      </c>
      <c r="Y59" s="11">
        <v>0</v>
      </c>
      <c r="Z59" s="11">
        <f t="shared" si="3"/>
        <v>28345</v>
      </c>
      <c r="AA59" s="11"/>
    </row>
    <row r="60" spans="1:27" ht="24" x14ac:dyDescent="0.35">
      <c r="A60" s="8">
        <v>13</v>
      </c>
      <c r="B60" s="9" t="s">
        <v>40</v>
      </c>
      <c r="C60" s="9" t="s">
        <v>110</v>
      </c>
      <c r="D60" s="10" t="s">
        <v>83</v>
      </c>
      <c r="E60" s="13" t="s">
        <v>50</v>
      </c>
      <c r="F60" s="11" t="s">
        <v>86</v>
      </c>
      <c r="G60" s="8" t="s">
        <v>52</v>
      </c>
      <c r="H60" s="11" t="s">
        <v>53</v>
      </c>
      <c r="I60" s="11" t="s">
        <v>54</v>
      </c>
      <c r="J60" s="11" t="s">
        <v>54</v>
      </c>
      <c r="K60" s="8">
        <v>20421727085</v>
      </c>
      <c r="L60" s="9" t="s">
        <v>55</v>
      </c>
      <c r="M60" s="12" t="s">
        <v>71</v>
      </c>
      <c r="N60" s="10" t="s">
        <v>101</v>
      </c>
      <c r="O60" s="17">
        <v>7277430152</v>
      </c>
      <c r="P60" s="8">
        <v>30</v>
      </c>
      <c r="Q60" s="8">
        <v>0</v>
      </c>
      <c r="R60" s="11">
        <v>20560</v>
      </c>
      <c r="S60" s="11">
        <v>3495</v>
      </c>
      <c r="T60" s="11">
        <v>3290</v>
      </c>
      <c r="U60" s="11">
        <v>1000</v>
      </c>
      <c r="V60" s="11" t="s">
        <v>104</v>
      </c>
      <c r="W60" s="11" t="s">
        <v>104</v>
      </c>
      <c r="X60" s="11">
        <f t="shared" si="2"/>
        <v>28345</v>
      </c>
      <c r="Y60" s="11">
        <v>0</v>
      </c>
      <c r="Z60" s="11">
        <f t="shared" si="3"/>
        <v>28345</v>
      </c>
      <c r="AA60" s="11"/>
    </row>
    <row r="61" spans="1:27" ht="35.5" x14ac:dyDescent="0.35">
      <c r="A61" s="8">
        <v>14</v>
      </c>
      <c r="B61" s="9" t="s">
        <v>41</v>
      </c>
      <c r="C61" s="9" t="s">
        <v>111</v>
      </c>
      <c r="D61" s="10" t="s">
        <v>84</v>
      </c>
      <c r="E61" s="13" t="s">
        <v>51</v>
      </c>
      <c r="F61" s="11" t="s">
        <v>85</v>
      </c>
      <c r="G61" s="8" t="s">
        <v>52</v>
      </c>
      <c r="H61" s="11" t="s">
        <v>53</v>
      </c>
      <c r="I61" s="11" t="s">
        <v>54</v>
      </c>
      <c r="J61" s="11" t="s">
        <v>54</v>
      </c>
      <c r="K61" s="8">
        <v>33646426962</v>
      </c>
      <c r="L61" s="9" t="s">
        <v>58</v>
      </c>
      <c r="M61" s="12" t="s">
        <v>72</v>
      </c>
      <c r="N61" s="10" t="s">
        <v>102</v>
      </c>
      <c r="O61" s="16">
        <v>9801129469</v>
      </c>
      <c r="P61" s="8">
        <v>30</v>
      </c>
      <c r="Q61" s="8">
        <v>0</v>
      </c>
      <c r="R61" s="11">
        <v>20560</v>
      </c>
      <c r="S61" s="11">
        <v>3495</v>
      </c>
      <c r="T61" s="11">
        <v>3290</v>
      </c>
      <c r="U61" s="11">
        <v>1000</v>
      </c>
      <c r="V61" s="11" t="s">
        <v>104</v>
      </c>
      <c r="W61" s="11" t="s">
        <v>104</v>
      </c>
      <c r="X61" s="11">
        <f t="shared" si="2"/>
        <v>28345</v>
      </c>
      <c r="Y61" s="14">
        <v>0</v>
      </c>
      <c r="Z61" s="11">
        <f t="shared" si="3"/>
        <v>28345</v>
      </c>
      <c r="AA61" s="14"/>
    </row>
    <row r="62" spans="1:27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22" t="s">
        <v>106</v>
      </c>
      <c r="Y62" s="23"/>
      <c r="Z62" s="11">
        <f>SUM(Z48:Z61)</f>
        <v>442906</v>
      </c>
      <c r="AA62" s="14"/>
    </row>
    <row r="63" spans="1:27" ht="45" customHeight="1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9" t="s">
        <v>108</v>
      </c>
      <c r="X63" s="20"/>
      <c r="Y63" s="20"/>
      <c r="Z63" s="21"/>
      <c r="AA63" s="14"/>
    </row>
  </sheetData>
  <mergeCells count="35">
    <mergeCell ref="B28:X28"/>
    <mergeCell ref="W63:Z63"/>
    <mergeCell ref="A45:O45"/>
    <mergeCell ref="P45:AA45"/>
    <mergeCell ref="P46:Q46"/>
    <mergeCell ref="R46:AA46"/>
    <mergeCell ref="X62:Y62"/>
    <mergeCell ref="A42:O42"/>
    <mergeCell ref="P42:AA42"/>
    <mergeCell ref="A43:O43"/>
    <mergeCell ref="P43:AA43"/>
    <mergeCell ref="A44:O44"/>
    <mergeCell ref="P44:AA44"/>
    <mergeCell ref="A38:AA38"/>
    <mergeCell ref="A39:AA39"/>
    <mergeCell ref="A40:AA40"/>
    <mergeCell ref="A41:O41"/>
    <mergeCell ref="P41:AA41"/>
    <mergeCell ref="A8:O8"/>
    <mergeCell ref="A7:O7"/>
    <mergeCell ref="A1:AA1"/>
    <mergeCell ref="A4:O4"/>
    <mergeCell ref="A5:O5"/>
    <mergeCell ref="A6:O6"/>
    <mergeCell ref="A2:AA2"/>
    <mergeCell ref="A3:AA3"/>
    <mergeCell ref="P4:AA4"/>
    <mergeCell ref="P5:AA5"/>
    <mergeCell ref="P6:AA6"/>
    <mergeCell ref="W26:Z26"/>
    <mergeCell ref="X25:Y25"/>
    <mergeCell ref="P9:Q9"/>
    <mergeCell ref="R9:AA9"/>
    <mergeCell ref="P7:AA7"/>
    <mergeCell ref="P8:AA8"/>
  </mergeCells>
  <hyperlinks>
    <hyperlink ref="S10" r:id="rId1" xr:uid="{00000000-0004-0000-0000-000000000000}"/>
    <hyperlink ref="T10" r:id="rId2" xr:uid="{00000000-0004-0000-0000-000001000000}"/>
    <hyperlink ref="S47" r:id="rId3" xr:uid="{00000000-0004-0000-0000-000002000000}"/>
    <hyperlink ref="T47" r:id="rId4" xr:uid="{00000000-0004-0000-0000-000003000000}"/>
  </hyperlinks>
  <pageMargins left="1" right="1" top="1" bottom="1" header="0.5" footer="0.5"/>
  <pageSetup paperSize="9" scale="23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2021-05-23T14:39:36Z</dcterms:modified>
</cp:coreProperties>
</file>