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workspace\thesisconcepttraining\documentation\include\mnist_test\"/>
    </mc:Choice>
  </mc:AlternateContent>
  <bookViews>
    <workbookView xWindow="0" yWindow="3220" windowWidth="21600" windowHeight="11930" tabRatio="832" firstSheet="12" activeTab="12"/>
  </bookViews>
  <sheets>
    <sheet name="time(sec)" sheetId="3" r:id="rId1"/>
    <sheet name="Miss rate" sheetId="37" r:id="rId2"/>
    <sheet name="Fallout" sheetId="36" r:id="rId3"/>
    <sheet name="markedness" sheetId="35" r:id="rId4"/>
    <sheet name="informedness" sheetId="34" r:id="rId5"/>
    <sheet name="ave inv precision" sheetId="32" r:id="rId6"/>
    <sheet name="ave precision" sheetId="21" r:id="rId7"/>
    <sheet name="ave inv recall" sheetId="31" r:id="rId8"/>
    <sheet name="ave recall" sheetId="22" r:id="rId9"/>
    <sheet name="jaccard" sheetId="38" r:id="rId10"/>
    <sheet name="F1" sheetId="23" r:id="rId11"/>
    <sheet name="G-measure" sheetId="24" r:id="rId12"/>
    <sheet name="accuracy" sheetId="25" r:id="rId13"/>
    <sheet name="ave retrieval rate" sheetId="29" r:id="rId14"/>
    <sheet name="retrieval rate1" sheetId="28" r:id="rId15"/>
    <sheet name="relevance" sheetId="26" r:id="rId16"/>
    <sheet name="ave time(sec)" sheetId="4" r:id="rId17"/>
    <sheet name="hog-res" sheetId="5" r:id="rId18"/>
    <sheet name="hsv-res" sheetId="6" r:id="rId19"/>
    <sheet name="wlt-res" sheetId="7" r:id="rId20"/>
    <sheet name="vgg-res" sheetId="8" r:id="rId21"/>
    <sheet name="sob-res" sheetId="9" r:id="rId22"/>
    <sheet name="all-res" sheetId="10" r:id="rId23"/>
    <sheet name="all-wo-vgg-res" sheetId="11" r:id="rId24"/>
    <sheet name="hog_helper" sheetId="14" r:id="rId25"/>
    <sheet name="hsv_helper" sheetId="15" r:id="rId26"/>
    <sheet name="wlt_helper" sheetId="16" r:id="rId27"/>
    <sheet name="vgg_helper" sheetId="17" r:id="rId28"/>
    <sheet name="sob_helper" sheetId="18" r:id="rId29"/>
    <sheet name="all_helper" sheetId="19" r:id="rId30"/>
    <sheet name="all_wo_vgg_helper" sheetId="20" r:id="rId31"/>
  </sheets>
  <externalReferences>
    <externalReference r:id="rId3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38" l="1"/>
  <c r="F41" i="38"/>
  <c r="E41" i="38"/>
  <c r="D41" i="38"/>
  <c r="C41" i="38"/>
  <c r="B41" i="38"/>
  <c r="G40" i="38"/>
  <c r="F40" i="38"/>
  <c r="E40" i="38"/>
  <c r="D40" i="38"/>
  <c r="C40" i="38"/>
  <c r="B40" i="38"/>
  <c r="G39" i="38"/>
  <c r="F39" i="38"/>
  <c r="E39" i="38"/>
  <c r="D39" i="38"/>
  <c r="C39" i="38"/>
  <c r="B39" i="38"/>
  <c r="G38" i="38"/>
  <c r="F38" i="38"/>
  <c r="E38" i="38"/>
  <c r="D38" i="38"/>
  <c r="C38" i="38"/>
  <c r="B38" i="38"/>
  <c r="A38" i="38"/>
  <c r="G37" i="38"/>
  <c r="F37" i="38"/>
  <c r="E37" i="38"/>
  <c r="D37" i="38"/>
  <c r="C37" i="38"/>
  <c r="B37" i="38"/>
  <c r="A37" i="38"/>
  <c r="G36" i="38"/>
  <c r="F36" i="38"/>
  <c r="E36" i="38"/>
  <c r="D36" i="38"/>
  <c r="C36" i="38"/>
  <c r="B36" i="38"/>
  <c r="A36" i="38"/>
  <c r="G35" i="38"/>
  <c r="F35" i="38"/>
  <c r="E35" i="38"/>
  <c r="D35" i="38"/>
  <c r="C35" i="38"/>
  <c r="B35" i="38"/>
  <c r="A35" i="38"/>
  <c r="G34" i="38"/>
  <c r="F34" i="38"/>
  <c r="E34" i="38"/>
  <c r="D34" i="38"/>
  <c r="C34" i="38"/>
  <c r="B34" i="38"/>
  <c r="A34" i="38"/>
  <c r="G33" i="38"/>
  <c r="F33" i="38"/>
  <c r="E33" i="38"/>
  <c r="D33" i="38"/>
  <c r="C33" i="38"/>
  <c r="B33" i="38"/>
  <c r="A33" i="38"/>
  <c r="G32" i="38"/>
  <c r="F32" i="38"/>
  <c r="E32" i="38"/>
  <c r="D32" i="38"/>
  <c r="C32" i="38"/>
  <c r="B32" i="38"/>
  <c r="A32" i="38"/>
  <c r="G31" i="38"/>
  <c r="F31" i="38"/>
  <c r="E31" i="38"/>
  <c r="D31" i="38"/>
  <c r="C31" i="38"/>
  <c r="B31" i="38"/>
  <c r="A31" i="38"/>
  <c r="G30" i="38"/>
  <c r="F30" i="38"/>
  <c r="E30" i="38"/>
  <c r="D30" i="38"/>
  <c r="C30" i="38"/>
  <c r="B30" i="38"/>
  <c r="A30" i="38"/>
  <c r="G29" i="38"/>
  <c r="F29" i="38"/>
  <c r="E29" i="38"/>
  <c r="D29" i="38"/>
  <c r="C29" i="38"/>
  <c r="B29" i="38"/>
  <c r="A29" i="38"/>
  <c r="G28" i="38"/>
  <c r="F28" i="38"/>
  <c r="E28" i="38"/>
  <c r="D28" i="38"/>
  <c r="C28" i="38"/>
  <c r="B28" i="38"/>
  <c r="A28" i="38"/>
  <c r="G27" i="38"/>
  <c r="F27" i="38"/>
  <c r="E27" i="38"/>
  <c r="D27" i="38"/>
  <c r="C27" i="38"/>
  <c r="B27" i="38"/>
  <c r="A27" i="38"/>
  <c r="G26" i="38"/>
  <c r="F26" i="38"/>
  <c r="E26" i="38"/>
  <c r="D26" i="38"/>
  <c r="C26" i="38"/>
  <c r="B26" i="38"/>
  <c r="A26" i="38"/>
  <c r="G25" i="38"/>
  <c r="F25" i="38"/>
  <c r="E25" i="38"/>
  <c r="D25" i="38"/>
  <c r="C25" i="38"/>
  <c r="B25" i="38"/>
  <c r="A25" i="38"/>
  <c r="G24" i="38"/>
  <c r="F24" i="38"/>
  <c r="E24" i="38"/>
  <c r="D24" i="38"/>
  <c r="C24" i="38"/>
  <c r="B24" i="38"/>
  <c r="A24" i="38"/>
  <c r="G23" i="38"/>
  <c r="F23" i="38"/>
  <c r="E23" i="38"/>
  <c r="D23" i="38"/>
  <c r="C23" i="38"/>
  <c r="B23" i="38"/>
  <c r="A23" i="38"/>
  <c r="G22" i="38"/>
  <c r="F22" i="38"/>
  <c r="E22" i="38"/>
  <c r="D22" i="38"/>
  <c r="C22" i="38"/>
  <c r="B22" i="38"/>
  <c r="A22" i="38"/>
  <c r="G21" i="38"/>
  <c r="F21" i="38"/>
  <c r="E21" i="38"/>
  <c r="D21" i="38"/>
  <c r="C21" i="38"/>
  <c r="B21" i="38"/>
  <c r="A21" i="38"/>
  <c r="G20" i="38"/>
  <c r="F20" i="38"/>
  <c r="E20" i="38"/>
  <c r="D20" i="38"/>
  <c r="C20" i="38"/>
  <c r="B20" i="38"/>
  <c r="A20" i="38"/>
  <c r="G19" i="38"/>
  <c r="F19" i="38"/>
  <c r="E19" i="38"/>
  <c r="D19" i="38"/>
  <c r="C19" i="38"/>
  <c r="B19" i="38"/>
  <c r="A19" i="38"/>
  <c r="G18" i="38"/>
  <c r="F18" i="38"/>
  <c r="E18" i="38"/>
  <c r="D18" i="38"/>
  <c r="C18" i="38"/>
  <c r="B18" i="38"/>
  <c r="A18" i="38"/>
  <c r="G17" i="38"/>
  <c r="F17" i="38"/>
  <c r="E17" i="38"/>
  <c r="D17" i="38"/>
  <c r="C17" i="38"/>
  <c r="B17" i="38"/>
  <c r="A17" i="38"/>
  <c r="G16" i="38"/>
  <c r="F16" i="38"/>
  <c r="E16" i="38"/>
  <c r="D16" i="38"/>
  <c r="C16" i="38"/>
  <c r="B16" i="38"/>
  <c r="A16" i="38"/>
  <c r="G15" i="38"/>
  <c r="F15" i="38"/>
  <c r="E15" i="38"/>
  <c r="D15" i="38"/>
  <c r="C15" i="38"/>
  <c r="B15" i="38"/>
  <c r="A15" i="38"/>
  <c r="G14" i="38"/>
  <c r="F14" i="38"/>
  <c r="E14" i="38"/>
  <c r="D14" i="38"/>
  <c r="C14" i="38"/>
  <c r="B14" i="38"/>
  <c r="A14" i="38"/>
  <c r="G13" i="38"/>
  <c r="F13" i="38"/>
  <c r="E13" i="38"/>
  <c r="D13" i="38"/>
  <c r="C13" i="38"/>
  <c r="B13" i="38"/>
  <c r="A13" i="38"/>
  <c r="G12" i="38"/>
  <c r="F12" i="38"/>
  <c r="E12" i="38"/>
  <c r="D12" i="38"/>
  <c r="C12" i="38"/>
  <c r="B12" i="38"/>
  <c r="A12" i="38"/>
  <c r="G11" i="38"/>
  <c r="F11" i="38"/>
  <c r="E11" i="38"/>
  <c r="D11" i="38"/>
  <c r="C11" i="38"/>
  <c r="B11" i="38"/>
  <c r="A11" i="38"/>
  <c r="G10" i="38"/>
  <c r="F10" i="38"/>
  <c r="E10" i="38"/>
  <c r="D10" i="38"/>
  <c r="C10" i="38"/>
  <c r="B10" i="38"/>
  <c r="A10" i="38"/>
  <c r="G9" i="38"/>
  <c r="F9" i="38"/>
  <c r="E9" i="38"/>
  <c r="D9" i="38"/>
  <c r="C9" i="38"/>
  <c r="B9" i="38"/>
  <c r="A9" i="38"/>
  <c r="G8" i="38"/>
  <c r="F8" i="38"/>
  <c r="E8" i="38"/>
  <c r="D8" i="38"/>
  <c r="C8" i="38"/>
  <c r="B8" i="38"/>
  <c r="A8" i="38"/>
  <c r="G7" i="38"/>
  <c r="F7" i="38"/>
  <c r="E7" i="38"/>
  <c r="D7" i="38"/>
  <c r="C7" i="38"/>
  <c r="B7" i="38"/>
  <c r="A7" i="38"/>
  <c r="G6" i="38"/>
  <c r="F6" i="38"/>
  <c r="E6" i="38"/>
  <c r="D6" i="38"/>
  <c r="C6" i="38"/>
  <c r="B6" i="38"/>
  <c r="A6" i="38"/>
  <c r="G5" i="38"/>
  <c r="F5" i="38"/>
  <c r="E5" i="38"/>
  <c r="D5" i="38"/>
  <c r="C5" i="38"/>
  <c r="B5" i="38"/>
  <c r="A5" i="38"/>
  <c r="G4" i="38"/>
  <c r="F4" i="38"/>
  <c r="E4" i="38"/>
  <c r="D4" i="38"/>
  <c r="C4" i="38"/>
  <c r="B4" i="38"/>
  <c r="A4" i="38"/>
  <c r="G3" i="38"/>
  <c r="F3" i="38"/>
  <c r="E3" i="38"/>
  <c r="D3" i="38"/>
  <c r="C3" i="38"/>
  <c r="B3" i="38"/>
  <c r="A3" i="38"/>
  <c r="G2" i="38"/>
  <c r="F2" i="38"/>
  <c r="E2" i="38"/>
  <c r="D2" i="38"/>
  <c r="C2" i="38"/>
  <c r="B2" i="38"/>
  <c r="A2" i="38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2" i="14"/>
  <c r="E3" i="31"/>
  <c r="E2" i="31"/>
  <c r="Q2" i="19" l="1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P2" i="19"/>
  <c r="O2" i="19"/>
  <c r="N2" i="19"/>
  <c r="C2" i="19" s="1"/>
  <c r="M2" i="19"/>
  <c r="L2" i="19"/>
  <c r="L3" i="19" s="1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K2" i="19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Q28" i="20" s="1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P2" i="20"/>
  <c r="O2" i="20"/>
  <c r="N2" i="20"/>
  <c r="M2" i="20"/>
  <c r="L2" i="20"/>
  <c r="L3" i="20" s="1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K2" i="20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P2" i="18"/>
  <c r="O2" i="18"/>
  <c r="N2" i="18"/>
  <c r="M2" i="18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K2" i="18"/>
  <c r="Q2" i="17"/>
  <c r="Q3" i="17" s="1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P2" i="17"/>
  <c r="O2" i="17"/>
  <c r="B2" i="17" s="1"/>
  <c r="N2" i="17"/>
  <c r="M2" i="17"/>
  <c r="L2" i="17"/>
  <c r="K2" i="17"/>
  <c r="Q2" i="16"/>
  <c r="Q3" i="16" s="1"/>
  <c r="Q4" i="16" s="1"/>
  <c r="Q5" i="16" s="1"/>
  <c r="Q6" i="16" s="1"/>
  <c r="Q7" i="16" s="1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P2" i="16"/>
  <c r="O2" i="16"/>
  <c r="N2" i="16"/>
  <c r="M2" i="16"/>
  <c r="L2" i="16"/>
  <c r="L3" i="16" s="1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K2" i="16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P2" i="14"/>
  <c r="O2" i="14"/>
  <c r="N2" i="14"/>
  <c r="M2" i="14"/>
  <c r="H2" i="14" s="1"/>
  <c r="L2" i="14"/>
  <c r="L3" i="14" s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K2" i="14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P2" i="15"/>
  <c r="O2" i="15"/>
  <c r="N2" i="15"/>
  <c r="M2" i="15"/>
  <c r="L2" i="15"/>
  <c r="K2" i="15"/>
  <c r="A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G2" i="3"/>
  <c r="F2" i="3"/>
  <c r="E2" i="3"/>
  <c r="D2" i="3"/>
  <c r="C2" i="3"/>
  <c r="B2" i="3"/>
  <c r="B2" i="18" l="1"/>
  <c r="B2" i="16"/>
  <c r="B2" i="15"/>
  <c r="P3" i="14"/>
  <c r="A2" i="14"/>
  <c r="A2" i="37" s="1"/>
  <c r="B2" i="20"/>
  <c r="P3" i="20"/>
  <c r="A2" i="20"/>
  <c r="G2" i="37" s="1"/>
  <c r="P3" i="19"/>
  <c r="A2" i="19"/>
  <c r="F2" i="37" s="1"/>
  <c r="B2" i="19"/>
  <c r="H2" i="19"/>
  <c r="C2" i="18"/>
  <c r="E2" i="32" s="1"/>
  <c r="E2" i="36"/>
  <c r="P3" i="18"/>
  <c r="A2" i="18"/>
  <c r="E2" i="37" s="1"/>
  <c r="P3" i="17"/>
  <c r="A2" i="17"/>
  <c r="D2" i="37" s="1"/>
  <c r="D2" i="36"/>
  <c r="P3" i="16"/>
  <c r="A2" i="16"/>
  <c r="C2" i="37" s="1"/>
  <c r="C2" i="36"/>
  <c r="C2" i="15"/>
  <c r="B2" i="32" s="1"/>
  <c r="B2" i="36"/>
  <c r="A2" i="15"/>
  <c r="B2" i="37" s="1"/>
  <c r="O3" i="14"/>
  <c r="B2" i="14"/>
  <c r="C2" i="20"/>
  <c r="O3" i="19"/>
  <c r="O3" i="18"/>
  <c r="O3" i="17"/>
  <c r="O3" i="16"/>
  <c r="O3" i="15"/>
  <c r="C2" i="14"/>
  <c r="A2" i="32" s="1"/>
  <c r="N3" i="20"/>
  <c r="C3" i="20" s="1"/>
  <c r="E2" i="20"/>
  <c r="G2" i="31" s="1"/>
  <c r="M3" i="20"/>
  <c r="O3" i="20"/>
  <c r="B3" i="20" s="1"/>
  <c r="C2" i="17"/>
  <c r="D2" i="32" s="1"/>
  <c r="C2" i="16"/>
  <c r="C2" i="32" s="1"/>
  <c r="N3" i="14"/>
  <c r="C3" i="14" s="1"/>
  <c r="E2" i="14"/>
  <c r="A2" i="31" s="1"/>
  <c r="N3" i="19"/>
  <c r="C3" i="19" s="1"/>
  <c r="E2" i="19"/>
  <c r="F2" i="31" s="1"/>
  <c r="F2" i="26"/>
  <c r="F2" i="19"/>
  <c r="N3" i="18"/>
  <c r="C3" i="18" s="1"/>
  <c r="E2" i="18"/>
  <c r="M3" i="18"/>
  <c r="M3" i="17"/>
  <c r="H3" i="17" s="1"/>
  <c r="N3" i="17"/>
  <c r="E2" i="17"/>
  <c r="D2" i="31" s="1"/>
  <c r="K3" i="17"/>
  <c r="E2" i="16"/>
  <c r="C2" i="31" s="1"/>
  <c r="M3" i="16"/>
  <c r="N3" i="16"/>
  <c r="M3" i="15"/>
  <c r="E2" i="15"/>
  <c r="B2" i="31" s="1"/>
  <c r="M3" i="14"/>
  <c r="J2" i="14"/>
  <c r="A2" i="25" s="1"/>
  <c r="D2" i="26"/>
  <c r="D3" i="26"/>
  <c r="J2" i="18"/>
  <c r="E2" i="25" s="1"/>
  <c r="K3" i="19"/>
  <c r="K4" i="19" s="1"/>
  <c r="D2" i="20"/>
  <c r="K3" i="20"/>
  <c r="G2" i="26"/>
  <c r="M3" i="19"/>
  <c r="D3" i="19" s="1"/>
  <c r="D2" i="19"/>
  <c r="K3" i="18"/>
  <c r="F3" i="18" s="1"/>
  <c r="E2" i="26"/>
  <c r="F2" i="18"/>
  <c r="D2" i="18"/>
  <c r="L3" i="17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D2" i="17"/>
  <c r="J2" i="17"/>
  <c r="D2" i="25" s="1"/>
  <c r="K3" i="16"/>
  <c r="C2" i="26"/>
  <c r="K3" i="15"/>
  <c r="B2" i="26"/>
  <c r="F2" i="15"/>
  <c r="N3" i="15"/>
  <c r="J2" i="15"/>
  <c r="B2" i="25" s="1"/>
  <c r="K3" i="14"/>
  <c r="A2" i="26"/>
  <c r="J2" i="19"/>
  <c r="F2" i="25" s="1"/>
  <c r="J2" i="20"/>
  <c r="G2" i="25" s="1"/>
  <c r="F2" i="20"/>
  <c r="H2" i="20"/>
  <c r="H2" i="18"/>
  <c r="F2" i="17"/>
  <c r="H2" i="17"/>
  <c r="H2" i="16"/>
  <c r="F2" i="16"/>
  <c r="J2" i="16"/>
  <c r="C2" i="25" s="1"/>
  <c r="D2" i="16"/>
  <c r="L3" i="15"/>
  <c r="L4" i="15" s="1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D2" i="15"/>
  <c r="P3" i="15"/>
  <c r="H2" i="15"/>
  <c r="A2" i="23"/>
  <c r="F2" i="14"/>
  <c r="D2" i="1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G2" i="23" l="1"/>
  <c r="G2" i="20"/>
  <c r="F2" i="23"/>
  <c r="G2" i="19"/>
  <c r="E2" i="23"/>
  <c r="G2" i="18"/>
  <c r="D3" i="23"/>
  <c r="G3" i="17"/>
  <c r="D2" i="23"/>
  <c r="G2" i="17"/>
  <c r="C2" i="23"/>
  <c r="G2" i="16"/>
  <c r="B2" i="23"/>
  <c r="G2" i="15"/>
  <c r="D3" i="14"/>
  <c r="H3" i="14"/>
  <c r="P4" i="14"/>
  <c r="A3" i="14"/>
  <c r="A3" i="37" s="1"/>
  <c r="G3" i="36"/>
  <c r="P4" i="20"/>
  <c r="A3" i="20"/>
  <c r="G3" i="37" s="1"/>
  <c r="G2" i="36"/>
  <c r="F2" i="36"/>
  <c r="B3" i="19"/>
  <c r="P4" i="19"/>
  <c r="A3" i="19"/>
  <c r="F3" i="37" s="1"/>
  <c r="P4" i="18"/>
  <c r="A3" i="18"/>
  <c r="E3" i="37" s="1"/>
  <c r="B3" i="18"/>
  <c r="F3" i="17"/>
  <c r="C3" i="17"/>
  <c r="B3" i="17"/>
  <c r="P4" i="17"/>
  <c r="A3" i="17"/>
  <c r="D3" i="37" s="1"/>
  <c r="B3" i="16"/>
  <c r="P4" i="16"/>
  <c r="A3" i="16"/>
  <c r="C3" i="37" s="1"/>
  <c r="B3" i="15"/>
  <c r="P4" i="15"/>
  <c r="A3" i="15"/>
  <c r="B3" i="37" s="1"/>
  <c r="A2" i="36"/>
  <c r="O4" i="14"/>
  <c r="B3" i="14"/>
  <c r="G2" i="32"/>
  <c r="F2" i="32"/>
  <c r="F3" i="32"/>
  <c r="J3" i="19"/>
  <c r="F3" i="25" s="1"/>
  <c r="O4" i="19"/>
  <c r="B4" i="19" s="1"/>
  <c r="J3" i="18"/>
  <c r="E3" i="25" s="1"/>
  <c r="O4" i="18"/>
  <c r="O4" i="17"/>
  <c r="O4" i="16"/>
  <c r="O4" i="15"/>
  <c r="A3" i="32"/>
  <c r="J3" i="14"/>
  <c r="A3" i="25" s="1"/>
  <c r="N4" i="20"/>
  <c r="C4" i="20" s="1"/>
  <c r="E3" i="20"/>
  <c r="G3" i="31" s="1"/>
  <c r="O4" i="20"/>
  <c r="G2" i="21"/>
  <c r="M4" i="20"/>
  <c r="F3" i="19"/>
  <c r="F3" i="22" s="1"/>
  <c r="F3" i="26"/>
  <c r="F3" i="21"/>
  <c r="H3" i="19"/>
  <c r="E2" i="21"/>
  <c r="E2" i="35" s="1"/>
  <c r="D2" i="21"/>
  <c r="D2" i="35" s="1"/>
  <c r="J3" i="17"/>
  <c r="D3" i="25" s="1"/>
  <c r="E3" i="16"/>
  <c r="C3" i="31" s="1"/>
  <c r="C3" i="16"/>
  <c r="C3" i="15"/>
  <c r="A3" i="21"/>
  <c r="N4" i="14"/>
  <c r="C4" i="14" s="1"/>
  <c r="E3" i="14"/>
  <c r="A3" i="31" s="1"/>
  <c r="M4" i="19"/>
  <c r="F4" i="19" s="1"/>
  <c r="F2" i="22"/>
  <c r="F2" i="34" s="1"/>
  <c r="N4" i="19"/>
  <c r="C4" i="19" s="1"/>
  <c r="E3" i="19"/>
  <c r="F3" i="31" s="1"/>
  <c r="E2" i="22"/>
  <c r="E2" i="34" s="1"/>
  <c r="E3" i="22"/>
  <c r="E3" i="34" s="1"/>
  <c r="M4" i="18"/>
  <c r="H4" i="18" s="1"/>
  <c r="D3" i="18"/>
  <c r="N4" i="18"/>
  <c r="C4" i="18" s="1"/>
  <c r="E3" i="18"/>
  <c r="N4" i="17"/>
  <c r="C4" i="17" s="1"/>
  <c r="E3" i="17"/>
  <c r="D3" i="31" s="1"/>
  <c r="D3" i="22"/>
  <c r="D3" i="34" s="1"/>
  <c r="K4" i="17"/>
  <c r="M4" i="17"/>
  <c r="D4" i="17" s="1"/>
  <c r="N4" i="16"/>
  <c r="C4" i="16" s="1"/>
  <c r="C2" i="22"/>
  <c r="C2" i="34" s="1"/>
  <c r="M4" i="16"/>
  <c r="B2" i="22"/>
  <c r="B2" i="34" s="1"/>
  <c r="M4" i="15"/>
  <c r="N4" i="15"/>
  <c r="C4" i="15" s="1"/>
  <c r="E3" i="15"/>
  <c r="B3" i="31" s="1"/>
  <c r="M4" i="14"/>
  <c r="A2" i="22"/>
  <c r="A2" i="34" s="1"/>
  <c r="D3" i="17"/>
  <c r="I2" i="20"/>
  <c r="G2" i="24" s="1"/>
  <c r="G2" i="22"/>
  <c r="G2" i="34" s="1"/>
  <c r="K4" i="20"/>
  <c r="G3" i="26"/>
  <c r="K5" i="19"/>
  <c r="F4" i="26"/>
  <c r="I2" i="19"/>
  <c r="F2" i="24" s="1"/>
  <c r="F2" i="21"/>
  <c r="F2" i="35" s="1"/>
  <c r="I2" i="18"/>
  <c r="E2" i="24" s="1"/>
  <c r="K4" i="18"/>
  <c r="E3" i="26"/>
  <c r="I2" i="17"/>
  <c r="D2" i="24" s="1"/>
  <c r="D2" i="22"/>
  <c r="D2" i="34" s="1"/>
  <c r="I2" i="16"/>
  <c r="C2" i="24" s="1"/>
  <c r="C2" i="21"/>
  <c r="C2" i="35" s="1"/>
  <c r="K4" i="16"/>
  <c r="C3" i="26"/>
  <c r="I2" i="15"/>
  <c r="B2" i="24" s="1"/>
  <c r="B2" i="21"/>
  <c r="B2" i="35" s="1"/>
  <c r="K4" i="15"/>
  <c r="B3" i="26"/>
  <c r="I2" i="14"/>
  <c r="A2" i="24" s="1"/>
  <c r="A2" i="21"/>
  <c r="A2" i="35" s="1"/>
  <c r="K4" i="14"/>
  <c r="A3" i="26"/>
  <c r="F3" i="20"/>
  <c r="J3" i="20"/>
  <c r="G3" i="25" s="1"/>
  <c r="D3" i="20"/>
  <c r="H3" i="20"/>
  <c r="H3" i="18"/>
  <c r="F4" i="17"/>
  <c r="F3" i="16"/>
  <c r="J3" i="16"/>
  <c r="C3" i="25" s="1"/>
  <c r="D3" i="16"/>
  <c r="H3" i="16"/>
  <c r="F3" i="15"/>
  <c r="J3" i="15"/>
  <c r="B3" i="25" s="1"/>
  <c r="D3" i="15"/>
  <c r="H3" i="15"/>
  <c r="D4" i="14"/>
  <c r="F3" i="14"/>
  <c r="A3" i="23"/>
  <c r="G2" i="35" l="1"/>
  <c r="G3" i="23"/>
  <c r="G3" i="20"/>
  <c r="B4" i="20"/>
  <c r="F3" i="23"/>
  <c r="G3" i="19"/>
  <c r="I3" i="19"/>
  <c r="F3" i="24" s="1"/>
  <c r="E4" i="23"/>
  <c r="G4" i="18"/>
  <c r="E3" i="23"/>
  <c r="G3" i="18"/>
  <c r="C3" i="23"/>
  <c r="G3" i="16"/>
  <c r="B3" i="23"/>
  <c r="G3" i="15"/>
  <c r="P5" i="14"/>
  <c r="A4" i="14"/>
  <c r="A4" i="37" s="1"/>
  <c r="A3" i="35"/>
  <c r="H4" i="14"/>
  <c r="A4" i="23" s="1"/>
  <c r="G4" i="36"/>
  <c r="P5" i="20"/>
  <c r="A4" i="20"/>
  <c r="G4" i="37" s="1"/>
  <c r="P5" i="19"/>
  <c r="A4" i="19"/>
  <c r="F4" i="37" s="1"/>
  <c r="J4" i="19"/>
  <c r="F4" i="25" s="1"/>
  <c r="F4" i="36"/>
  <c r="F3" i="36"/>
  <c r="E3" i="36"/>
  <c r="B4" i="18"/>
  <c r="P5" i="18"/>
  <c r="A4" i="18"/>
  <c r="E4" i="37" s="1"/>
  <c r="P5" i="17"/>
  <c r="A4" i="17"/>
  <c r="D4" i="37" s="1"/>
  <c r="B4" i="17"/>
  <c r="D3" i="36"/>
  <c r="B4" i="16"/>
  <c r="P5" i="16"/>
  <c r="A4" i="16"/>
  <c r="C4" i="37" s="1"/>
  <c r="C3" i="36"/>
  <c r="P5" i="15"/>
  <c r="A4" i="15"/>
  <c r="B4" i="37" s="1"/>
  <c r="B4" i="15"/>
  <c r="B3" i="36"/>
  <c r="A3" i="36"/>
  <c r="O5" i="14"/>
  <c r="B4" i="14"/>
  <c r="G3" i="32"/>
  <c r="F3" i="35"/>
  <c r="F3" i="34"/>
  <c r="O5" i="19"/>
  <c r="D4" i="18"/>
  <c r="E3" i="32"/>
  <c r="O5" i="18"/>
  <c r="D3" i="32"/>
  <c r="D4" i="32"/>
  <c r="O5" i="17"/>
  <c r="C3" i="32"/>
  <c r="O5" i="16"/>
  <c r="B3" i="32"/>
  <c r="O5" i="15"/>
  <c r="A4" i="32"/>
  <c r="N5" i="20"/>
  <c r="C5" i="20" s="1"/>
  <c r="E4" i="20"/>
  <c r="G4" i="31" s="1"/>
  <c r="M5" i="20"/>
  <c r="G3" i="21"/>
  <c r="G3" i="22"/>
  <c r="G3" i="34" s="1"/>
  <c r="O5" i="20"/>
  <c r="J4" i="18"/>
  <c r="E4" i="25" s="1"/>
  <c r="E3" i="21"/>
  <c r="E4" i="21"/>
  <c r="D4" i="21"/>
  <c r="D3" i="21"/>
  <c r="N5" i="14"/>
  <c r="C5" i="14" s="1"/>
  <c r="E4" i="14"/>
  <c r="A4" i="31" s="1"/>
  <c r="M5" i="19"/>
  <c r="H5" i="19" s="1"/>
  <c r="D4" i="19"/>
  <c r="H4" i="19"/>
  <c r="F4" i="22"/>
  <c r="F4" i="34" s="1"/>
  <c r="N5" i="19"/>
  <c r="E4" i="19"/>
  <c r="F4" i="31" s="1"/>
  <c r="I3" i="18"/>
  <c r="E3" i="24" s="1"/>
  <c r="M5" i="18"/>
  <c r="F4" i="18"/>
  <c r="N5" i="18"/>
  <c r="C5" i="18" s="1"/>
  <c r="E4" i="18"/>
  <c r="E4" i="31" s="1"/>
  <c r="D4" i="22"/>
  <c r="M5" i="17"/>
  <c r="J5" i="17" s="1"/>
  <c r="D5" i="25" s="1"/>
  <c r="J4" i="17"/>
  <c r="D4" i="25" s="1"/>
  <c r="H4" i="17"/>
  <c r="I3" i="17"/>
  <c r="D3" i="24" s="1"/>
  <c r="K5" i="17"/>
  <c r="D4" i="26"/>
  <c r="N5" i="17"/>
  <c r="C5" i="17" s="1"/>
  <c r="E4" i="17"/>
  <c r="D4" i="31" s="1"/>
  <c r="E4" i="16"/>
  <c r="C4" i="31" s="1"/>
  <c r="C3" i="22"/>
  <c r="C3" i="34" s="1"/>
  <c r="M5" i="16"/>
  <c r="N5" i="16"/>
  <c r="C5" i="16" s="1"/>
  <c r="M5" i="15"/>
  <c r="N5" i="15"/>
  <c r="C5" i="15" s="1"/>
  <c r="E4" i="15"/>
  <c r="B4" i="31" s="1"/>
  <c r="B3" i="22"/>
  <c r="B3" i="34" s="1"/>
  <c r="M5" i="14"/>
  <c r="H5" i="14" s="1"/>
  <c r="J4" i="14"/>
  <c r="A4" i="25" s="1"/>
  <c r="K5" i="20"/>
  <c r="G4" i="26"/>
  <c r="K6" i="19"/>
  <c r="F5" i="26"/>
  <c r="E4" i="26"/>
  <c r="K5" i="18"/>
  <c r="K5" i="16"/>
  <c r="C4" i="26"/>
  <c r="I3" i="16"/>
  <c r="C3" i="24" s="1"/>
  <c r="C3" i="21"/>
  <c r="C3" i="35" s="1"/>
  <c r="K5" i="15"/>
  <c r="B4" i="26"/>
  <c r="I3" i="15"/>
  <c r="B3" i="24" s="1"/>
  <c r="B3" i="21"/>
  <c r="B3" i="35" s="1"/>
  <c r="I3" i="14"/>
  <c r="A3" i="24" s="1"/>
  <c r="A3" i="22"/>
  <c r="A3" i="34" s="1"/>
  <c r="A4" i="21"/>
  <c r="K5" i="14"/>
  <c r="A4" i="26"/>
  <c r="F4" i="14"/>
  <c r="F4" i="20"/>
  <c r="J4" i="20"/>
  <c r="G4" i="25" s="1"/>
  <c r="D4" i="20"/>
  <c r="H4" i="20"/>
  <c r="F5" i="19"/>
  <c r="I3" i="20"/>
  <c r="G3" i="24" s="1"/>
  <c r="I4" i="19"/>
  <c r="F4" i="24" s="1"/>
  <c r="I4" i="17"/>
  <c r="D4" i="24" s="1"/>
  <c r="F4" i="16"/>
  <c r="J4" i="16"/>
  <c r="C4" i="25" s="1"/>
  <c r="D4" i="16"/>
  <c r="H4" i="16"/>
  <c r="F4" i="15"/>
  <c r="J4" i="15"/>
  <c r="B4" i="25" s="1"/>
  <c r="D4" i="15"/>
  <c r="H4" i="15"/>
  <c r="G4" i="23" l="1"/>
  <c r="G4" i="20"/>
  <c r="F5" i="23"/>
  <c r="G5" i="19"/>
  <c r="F4" i="23"/>
  <c r="G4" i="19"/>
  <c r="I4" i="18"/>
  <c r="E4" i="24" s="1"/>
  <c r="H5" i="17"/>
  <c r="D4" i="23"/>
  <c r="G4" i="17"/>
  <c r="D4" i="34"/>
  <c r="D3" i="35"/>
  <c r="C4" i="23"/>
  <c r="G4" i="16"/>
  <c r="B4" i="23"/>
  <c r="G4" i="15"/>
  <c r="A4" i="35"/>
  <c r="P6" i="14"/>
  <c r="A5" i="14"/>
  <c r="A5" i="37" s="1"/>
  <c r="G3" i="35"/>
  <c r="P6" i="20"/>
  <c r="A5" i="20"/>
  <c r="G5" i="37" s="1"/>
  <c r="B5" i="20"/>
  <c r="B5" i="19"/>
  <c r="P6" i="19"/>
  <c r="A5" i="19"/>
  <c r="F5" i="37" s="1"/>
  <c r="A5" i="18"/>
  <c r="E5" i="37" s="1"/>
  <c r="P6" i="18"/>
  <c r="B5" i="18"/>
  <c r="E4" i="36"/>
  <c r="H5" i="18"/>
  <c r="D4" i="36"/>
  <c r="B5" i="17"/>
  <c r="P6" i="17"/>
  <c r="A5" i="17"/>
  <c r="D5" i="37" s="1"/>
  <c r="B5" i="16"/>
  <c r="P6" i="16"/>
  <c r="A5" i="16"/>
  <c r="C5" i="37" s="1"/>
  <c r="C4" i="36"/>
  <c r="B5" i="15"/>
  <c r="B4" i="36"/>
  <c r="P6" i="15"/>
  <c r="A5" i="15"/>
  <c r="B5" i="37" s="1"/>
  <c r="B5" i="14"/>
  <c r="O6" i="14"/>
  <c r="A4" i="36"/>
  <c r="G4" i="32"/>
  <c r="O6" i="19"/>
  <c r="F4" i="32"/>
  <c r="O6" i="18"/>
  <c r="E3" i="35"/>
  <c r="E4" i="32"/>
  <c r="E4" i="35" s="1"/>
  <c r="D4" i="35"/>
  <c r="O6" i="17"/>
  <c r="O6" i="16"/>
  <c r="C4" i="32"/>
  <c r="O6" i="15"/>
  <c r="B4" i="32"/>
  <c r="N6" i="20"/>
  <c r="C6" i="20" s="1"/>
  <c r="E5" i="20"/>
  <c r="G5" i="31" s="1"/>
  <c r="O6" i="20"/>
  <c r="M6" i="20"/>
  <c r="G4" i="22"/>
  <c r="G4" i="34" s="1"/>
  <c r="D5" i="19"/>
  <c r="I5" i="19" s="1"/>
  <c r="F5" i="24" s="1"/>
  <c r="F4" i="21"/>
  <c r="J5" i="19"/>
  <c r="F5" i="25" s="1"/>
  <c r="C5" i="19"/>
  <c r="F5" i="18"/>
  <c r="E5" i="22" s="1"/>
  <c r="N6" i="14"/>
  <c r="C6" i="14" s="1"/>
  <c r="E5" i="14"/>
  <c r="A5" i="31" s="1"/>
  <c r="F5" i="22"/>
  <c r="N6" i="19"/>
  <c r="C6" i="19" s="1"/>
  <c r="E5" i="19"/>
  <c r="F5" i="31" s="1"/>
  <c r="M6" i="19"/>
  <c r="F6" i="19" s="1"/>
  <c r="M6" i="18"/>
  <c r="D6" i="18" s="1"/>
  <c r="D5" i="18"/>
  <c r="N6" i="18"/>
  <c r="C6" i="18" s="1"/>
  <c r="E5" i="18"/>
  <c r="E5" i="31" s="1"/>
  <c r="J5" i="18"/>
  <c r="E5" i="25" s="1"/>
  <c r="E4" i="22"/>
  <c r="E4" i="34" s="1"/>
  <c r="K6" i="17"/>
  <c r="D5" i="26"/>
  <c r="N6" i="17"/>
  <c r="C6" i="17" s="1"/>
  <c r="E5" i="17"/>
  <c r="D5" i="31" s="1"/>
  <c r="M6" i="17"/>
  <c r="D6" i="17" s="1"/>
  <c r="F5" i="17"/>
  <c r="D5" i="17"/>
  <c r="E5" i="16"/>
  <c r="C5" i="31" s="1"/>
  <c r="M6" i="16"/>
  <c r="N6" i="16"/>
  <c r="C4" i="22"/>
  <c r="C4" i="34" s="1"/>
  <c r="B4" i="22"/>
  <c r="B4" i="34" s="1"/>
  <c r="N6" i="15"/>
  <c r="C6" i="15" s="1"/>
  <c r="E5" i="15"/>
  <c r="B5" i="31" s="1"/>
  <c r="M6" i="15"/>
  <c r="M6" i="14"/>
  <c r="J5" i="14"/>
  <c r="A5" i="25" s="1"/>
  <c r="D5" i="14"/>
  <c r="A4" i="22"/>
  <c r="A4" i="34" s="1"/>
  <c r="I4" i="20"/>
  <c r="G4" i="24" s="1"/>
  <c r="G4" i="21"/>
  <c r="G4" i="35" s="1"/>
  <c r="K6" i="20"/>
  <c r="G5" i="26"/>
  <c r="K7" i="19"/>
  <c r="F6" i="26"/>
  <c r="K6" i="18"/>
  <c r="E5" i="26"/>
  <c r="I4" i="16"/>
  <c r="C4" i="24" s="1"/>
  <c r="C4" i="21"/>
  <c r="C4" i="35" s="1"/>
  <c r="K6" i="16"/>
  <c r="C5" i="26"/>
  <c r="I4" i="15"/>
  <c r="B4" i="24" s="1"/>
  <c r="B4" i="21"/>
  <c r="K6" i="15"/>
  <c r="B5" i="26"/>
  <c r="I4" i="14"/>
  <c r="A4" i="24" s="1"/>
  <c r="K6" i="14"/>
  <c r="A5" i="26"/>
  <c r="F5" i="14"/>
  <c r="F5" i="20"/>
  <c r="J5" i="20"/>
  <c r="G5" i="25" s="1"/>
  <c r="D5" i="20"/>
  <c r="H5" i="20"/>
  <c r="F6" i="17"/>
  <c r="F5" i="16"/>
  <c r="J5" i="16"/>
  <c r="C5" i="25" s="1"/>
  <c r="D5" i="16"/>
  <c r="H5" i="16"/>
  <c r="F5" i="15"/>
  <c r="J5" i="15"/>
  <c r="B5" i="25" s="1"/>
  <c r="D5" i="15"/>
  <c r="H5" i="15"/>
  <c r="A5" i="23"/>
  <c r="G5" i="23" l="1"/>
  <c r="G5" i="20"/>
  <c r="B6" i="20"/>
  <c r="G6" i="36" s="1"/>
  <c r="E5" i="34"/>
  <c r="E5" i="23"/>
  <c r="G5" i="18"/>
  <c r="D5" i="23"/>
  <c r="G5" i="17"/>
  <c r="C5" i="23"/>
  <c r="G5" i="16"/>
  <c r="B6" i="15"/>
  <c r="B4" i="35"/>
  <c r="B5" i="23"/>
  <c r="G5" i="15"/>
  <c r="H6" i="14"/>
  <c r="P7" i="14"/>
  <c r="A6" i="14"/>
  <c r="A6" i="37" s="1"/>
  <c r="G5" i="36"/>
  <c r="P7" i="20"/>
  <c r="A6" i="20"/>
  <c r="G6" i="37" s="1"/>
  <c r="B6" i="19"/>
  <c r="P7" i="19"/>
  <c r="H7" i="19" s="1"/>
  <c r="A6" i="19"/>
  <c r="F6" i="37" s="1"/>
  <c r="F5" i="36"/>
  <c r="H6" i="18"/>
  <c r="E5" i="36"/>
  <c r="P7" i="18"/>
  <c r="A6" i="18"/>
  <c r="E6" i="37" s="1"/>
  <c r="B6" i="18"/>
  <c r="P7" i="17"/>
  <c r="A6" i="17"/>
  <c r="D6" i="37" s="1"/>
  <c r="B6" i="17"/>
  <c r="D5" i="36"/>
  <c r="B6" i="16"/>
  <c r="P7" i="16"/>
  <c r="A6" i="16"/>
  <c r="C6" i="37" s="1"/>
  <c r="C5" i="36"/>
  <c r="P7" i="15"/>
  <c r="A6" i="15"/>
  <c r="B6" i="37" s="1"/>
  <c r="B6" i="36"/>
  <c r="B5" i="36"/>
  <c r="O7" i="14"/>
  <c r="B6" i="14"/>
  <c r="A5" i="36"/>
  <c r="G5" i="32"/>
  <c r="F4" i="35"/>
  <c r="J6" i="19"/>
  <c r="F6" i="25" s="1"/>
  <c r="F5" i="32"/>
  <c r="D6" i="19"/>
  <c r="I6" i="19" s="1"/>
  <c r="F6" i="24" s="1"/>
  <c r="F5" i="34"/>
  <c r="O7" i="19"/>
  <c r="E6" i="32"/>
  <c r="E5" i="32"/>
  <c r="O7" i="18"/>
  <c r="D6" i="32"/>
  <c r="O7" i="17"/>
  <c r="D5" i="32"/>
  <c r="C5" i="32"/>
  <c r="O7" i="16"/>
  <c r="B5" i="32"/>
  <c r="O7" i="15"/>
  <c r="A5" i="32"/>
  <c r="N7" i="20"/>
  <c r="C7" i="20" s="1"/>
  <c r="E6" i="20"/>
  <c r="G6" i="31" s="1"/>
  <c r="G5" i="22"/>
  <c r="G5" i="34" s="1"/>
  <c r="M7" i="20"/>
  <c r="O7" i="20"/>
  <c r="F6" i="21"/>
  <c r="H6" i="19"/>
  <c r="F5" i="21"/>
  <c r="E6" i="21"/>
  <c r="E5" i="21"/>
  <c r="E5" i="35" s="1"/>
  <c r="J6" i="18"/>
  <c r="E6" i="25" s="1"/>
  <c r="D5" i="21"/>
  <c r="E6" i="16"/>
  <c r="C6" i="31" s="1"/>
  <c r="C6" i="16"/>
  <c r="A5" i="21"/>
  <c r="A5" i="35" s="1"/>
  <c r="N7" i="14"/>
  <c r="C7" i="14" s="1"/>
  <c r="E6" i="14"/>
  <c r="A6" i="31" s="1"/>
  <c r="N7" i="19"/>
  <c r="C7" i="19" s="1"/>
  <c r="E6" i="19"/>
  <c r="F6" i="31" s="1"/>
  <c r="M7" i="19"/>
  <c r="F6" i="22"/>
  <c r="I5" i="18"/>
  <c r="E5" i="24" s="1"/>
  <c r="M7" i="18"/>
  <c r="F6" i="18"/>
  <c r="I6" i="18" s="1"/>
  <c r="E6" i="24" s="1"/>
  <c r="N7" i="18"/>
  <c r="C7" i="18" s="1"/>
  <c r="E6" i="18"/>
  <c r="E6" i="31" s="1"/>
  <c r="D5" i="22"/>
  <c r="D5" i="34" s="1"/>
  <c r="N7" i="17"/>
  <c r="C7" i="17" s="1"/>
  <c r="E6" i="17"/>
  <c r="D6" i="31" s="1"/>
  <c r="J6" i="17"/>
  <c r="D6" i="25" s="1"/>
  <c r="D6" i="22"/>
  <c r="I5" i="17"/>
  <c r="D5" i="24" s="1"/>
  <c r="M7" i="17"/>
  <c r="D7" i="17" s="1"/>
  <c r="H6" i="17"/>
  <c r="K7" i="17"/>
  <c r="D6" i="26"/>
  <c r="N7" i="16"/>
  <c r="C7" i="16" s="1"/>
  <c r="C5" i="22"/>
  <c r="C5" i="34" s="1"/>
  <c r="M7" i="16"/>
  <c r="N7" i="15"/>
  <c r="C7" i="15" s="1"/>
  <c r="E6" i="15"/>
  <c r="B6" i="31" s="1"/>
  <c r="B5" i="22"/>
  <c r="B5" i="34" s="1"/>
  <c r="M7" i="15"/>
  <c r="M7" i="14"/>
  <c r="H7" i="14" s="1"/>
  <c r="J6" i="14"/>
  <c r="A6" i="25" s="1"/>
  <c r="D6" i="14"/>
  <c r="I5" i="20"/>
  <c r="G5" i="24" s="1"/>
  <c r="G5" i="21"/>
  <c r="G5" i="35" s="1"/>
  <c r="K7" i="20"/>
  <c r="G6" i="26"/>
  <c r="K8" i="19"/>
  <c r="F7" i="26"/>
  <c r="K7" i="18"/>
  <c r="E6" i="26"/>
  <c r="I6" i="17"/>
  <c r="D6" i="24" s="1"/>
  <c r="D6" i="21"/>
  <c r="D6" i="35" s="1"/>
  <c r="K7" i="16"/>
  <c r="C6" i="26"/>
  <c r="I5" i="16"/>
  <c r="C5" i="24" s="1"/>
  <c r="C5" i="21"/>
  <c r="C5" i="35" s="1"/>
  <c r="K7" i="15"/>
  <c r="B6" i="26"/>
  <c r="I5" i="15"/>
  <c r="B5" i="24" s="1"/>
  <c r="B5" i="21"/>
  <c r="B5" i="35" s="1"/>
  <c r="K7" i="14"/>
  <c r="A6" i="26"/>
  <c r="F6" i="14"/>
  <c r="A5" i="22"/>
  <c r="A5" i="34" s="1"/>
  <c r="I5" i="14"/>
  <c r="A5" i="24" s="1"/>
  <c r="F7" i="19"/>
  <c r="D7" i="19"/>
  <c r="F6" i="20"/>
  <c r="J6" i="20"/>
  <c r="G6" i="25" s="1"/>
  <c r="D6" i="20"/>
  <c r="H6" i="20"/>
  <c r="D7" i="18"/>
  <c r="F6" i="16"/>
  <c r="J6" i="16"/>
  <c r="C6" i="25" s="1"/>
  <c r="D6" i="16"/>
  <c r="H6" i="16"/>
  <c r="F6" i="15"/>
  <c r="J6" i="15"/>
  <c r="B6" i="25" s="1"/>
  <c r="D6" i="15"/>
  <c r="H6" i="15"/>
  <c r="A6" i="23"/>
  <c r="G6" i="23" l="1"/>
  <c r="G6" i="20"/>
  <c r="F7" i="23"/>
  <c r="G7" i="19"/>
  <c r="F6" i="23"/>
  <c r="G6" i="19"/>
  <c r="F6" i="34"/>
  <c r="J7" i="19"/>
  <c r="F7" i="25" s="1"/>
  <c r="E6" i="23"/>
  <c r="G6" i="18"/>
  <c r="J7" i="17"/>
  <c r="D7" i="25" s="1"/>
  <c r="D6" i="23"/>
  <c r="G6" i="17"/>
  <c r="B7" i="17"/>
  <c r="C6" i="23"/>
  <c r="G6" i="16"/>
  <c r="B6" i="23"/>
  <c r="G6" i="15"/>
  <c r="P8" i="14"/>
  <c r="A7" i="14"/>
  <c r="A7" i="37" s="1"/>
  <c r="P8" i="20"/>
  <c r="A7" i="20"/>
  <c r="G7" i="37" s="1"/>
  <c r="B7" i="20"/>
  <c r="B7" i="19"/>
  <c r="P8" i="19"/>
  <c r="A7" i="19"/>
  <c r="F7" i="37" s="1"/>
  <c r="F6" i="36"/>
  <c r="P8" i="18"/>
  <c r="A7" i="18"/>
  <c r="E7" i="37" s="1"/>
  <c r="E6" i="36"/>
  <c r="B7" i="18"/>
  <c r="F7" i="18"/>
  <c r="D6" i="36"/>
  <c r="D7" i="36"/>
  <c r="P8" i="17"/>
  <c r="A7" i="17"/>
  <c r="D7" i="37" s="1"/>
  <c r="B7" i="16"/>
  <c r="P8" i="16"/>
  <c r="A7" i="16"/>
  <c r="C7" i="37" s="1"/>
  <c r="C6" i="36"/>
  <c r="B7" i="15"/>
  <c r="P8" i="15"/>
  <c r="A7" i="15"/>
  <c r="B7" i="37" s="1"/>
  <c r="A6" i="36"/>
  <c r="O8" i="14"/>
  <c r="B7" i="14"/>
  <c r="G6" i="32"/>
  <c r="O8" i="19"/>
  <c r="F7" i="32"/>
  <c r="F5" i="35"/>
  <c r="F6" i="32"/>
  <c r="F6" i="35" s="1"/>
  <c r="E7" i="32"/>
  <c r="O8" i="18"/>
  <c r="E6" i="35"/>
  <c r="D7" i="32"/>
  <c r="O8" i="17"/>
  <c r="H7" i="17"/>
  <c r="D6" i="34"/>
  <c r="D5" i="35"/>
  <c r="C6" i="32"/>
  <c r="O8" i="16"/>
  <c r="B6" i="32"/>
  <c r="O8" i="15"/>
  <c r="A6" i="32"/>
  <c r="N8" i="20"/>
  <c r="C8" i="20" s="1"/>
  <c r="E7" i="20"/>
  <c r="G7" i="31" s="1"/>
  <c r="M8" i="20"/>
  <c r="G6" i="22"/>
  <c r="G6" i="34" s="1"/>
  <c r="O8" i="20"/>
  <c r="B8" i="20" s="1"/>
  <c r="G6" i="21"/>
  <c r="G6" i="35" s="1"/>
  <c r="E7" i="21"/>
  <c r="E7" i="35" s="1"/>
  <c r="J7" i="18"/>
  <c r="E7" i="25" s="1"/>
  <c r="H7" i="18"/>
  <c r="D7" i="21"/>
  <c r="D7" i="35" s="1"/>
  <c r="A6" i="21"/>
  <c r="A6" i="35" s="1"/>
  <c r="N8" i="14"/>
  <c r="C8" i="14" s="1"/>
  <c r="E7" i="14"/>
  <c r="A7" i="31" s="1"/>
  <c r="M8" i="19"/>
  <c r="D8" i="19" s="1"/>
  <c r="F7" i="22"/>
  <c r="N8" i="19"/>
  <c r="C8" i="19" s="1"/>
  <c r="E7" i="19"/>
  <c r="F7" i="31" s="1"/>
  <c r="N8" i="18"/>
  <c r="C8" i="18" s="1"/>
  <c r="E7" i="18"/>
  <c r="E7" i="31" s="1"/>
  <c r="M8" i="18"/>
  <c r="D8" i="18" s="1"/>
  <c r="E7" i="22"/>
  <c r="E6" i="22"/>
  <c r="E6" i="34" s="1"/>
  <c r="K8" i="17"/>
  <c r="D7" i="26"/>
  <c r="N8" i="17"/>
  <c r="C8" i="17" s="1"/>
  <c r="E7" i="17"/>
  <c r="D7" i="31" s="1"/>
  <c r="F7" i="17"/>
  <c r="I7" i="17" s="1"/>
  <c r="D7" i="24" s="1"/>
  <c r="M8" i="17"/>
  <c r="E7" i="16"/>
  <c r="C7" i="31" s="1"/>
  <c r="C6" i="22"/>
  <c r="C6" i="34" s="1"/>
  <c r="M8" i="16"/>
  <c r="N8" i="16"/>
  <c r="C8" i="16" s="1"/>
  <c r="M8" i="15"/>
  <c r="N8" i="15"/>
  <c r="C8" i="15" s="1"/>
  <c r="E7" i="15"/>
  <c r="B7" i="31" s="1"/>
  <c r="B6" i="22"/>
  <c r="B6" i="34" s="1"/>
  <c r="M8" i="14"/>
  <c r="D7" i="14"/>
  <c r="J7" i="14"/>
  <c r="A7" i="25" s="1"/>
  <c r="K8" i="20"/>
  <c r="G7" i="26"/>
  <c r="I7" i="19"/>
  <c r="F7" i="24" s="1"/>
  <c r="F7" i="21"/>
  <c r="K9" i="19"/>
  <c r="F8" i="26"/>
  <c r="K8" i="18"/>
  <c r="E7" i="26"/>
  <c r="I6" i="16"/>
  <c r="C6" i="24" s="1"/>
  <c r="C6" i="21"/>
  <c r="C6" i="35" s="1"/>
  <c r="K8" i="16"/>
  <c r="C7" i="26"/>
  <c r="I6" i="15"/>
  <c r="B6" i="24" s="1"/>
  <c r="B6" i="21"/>
  <c r="B6" i="35" s="1"/>
  <c r="K8" i="15"/>
  <c r="B7" i="26"/>
  <c r="A6" i="22"/>
  <c r="A6" i="34" s="1"/>
  <c r="I6" i="14"/>
  <c r="A6" i="24" s="1"/>
  <c r="K8" i="14"/>
  <c r="A7" i="26"/>
  <c r="F7" i="14"/>
  <c r="I7" i="18"/>
  <c r="E7" i="24" s="1"/>
  <c r="F7" i="20"/>
  <c r="J7" i="20"/>
  <c r="G7" i="25" s="1"/>
  <c r="D7" i="20"/>
  <c r="H7" i="20"/>
  <c r="I6" i="20"/>
  <c r="G6" i="24" s="1"/>
  <c r="H8" i="19"/>
  <c r="J8" i="17"/>
  <c r="D8" i="25" s="1"/>
  <c r="F7" i="16"/>
  <c r="J7" i="16"/>
  <c r="C7" i="25" s="1"/>
  <c r="D7" i="16"/>
  <c r="H7" i="16"/>
  <c r="F7" i="15"/>
  <c r="J7" i="15"/>
  <c r="B7" i="25" s="1"/>
  <c r="D7" i="15"/>
  <c r="H7" i="15"/>
  <c r="A7" i="23"/>
  <c r="G7" i="23" l="1"/>
  <c r="G7" i="20"/>
  <c r="F8" i="23"/>
  <c r="G8" i="19"/>
  <c r="E7" i="23"/>
  <c r="G7" i="18"/>
  <c r="D7" i="23"/>
  <c r="G7" i="17"/>
  <c r="C7" i="23"/>
  <c r="G7" i="16"/>
  <c r="B7" i="23"/>
  <c r="G7" i="15"/>
  <c r="B8" i="15"/>
  <c r="H8" i="14"/>
  <c r="P9" i="14"/>
  <c r="A8" i="14"/>
  <c r="A8" i="37" s="1"/>
  <c r="G8" i="36"/>
  <c r="G7" i="36"/>
  <c r="P9" i="20"/>
  <c r="A8" i="20"/>
  <c r="G8" i="37" s="1"/>
  <c r="B8" i="19"/>
  <c r="P9" i="19"/>
  <c r="A8" i="19"/>
  <c r="F8" i="37" s="1"/>
  <c r="F7" i="36"/>
  <c r="B8" i="18"/>
  <c r="H8" i="18"/>
  <c r="E7" i="36"/>
  <c r="P9" i="18"/>
  <c r="H9" i="18" s="1"/>
  <c r="A8" i="18"/>
  <c r="E8" i="37" s="1"/>
  <c r="B8" i="17"/>
  <c r="H8" i="17"/>
  <c r="P9" i="17"/>
  <c r="A8" i="17"/>
  <c r="D8" i="37" s="1"/>
  <c r="B8" i="16"/>
  <c r="P9" i="16"/>
  <c r="A8" i="16"/>
  <c r="C8" i="37" s="1"/>
  <c r="C7" i="36"/>
  <c r="B8" i="36"/>
  <c r="P9" i="15"/>
  <c r="A8" i="15"/>
  <c r="B8" i="37" s="1"/>
  <c r="B7" i="36"/>
  <c r="A7" i="36"/>
  <c r="O9" i="14"/>
  <c r="B8" i="14"/>
  <c r="G7" i="32"/>
  <c r="F8" i="32"/>
  <c r="F8" i="19"/>
  <c r="F7" i="35"/>
  <c r="F7" i="34"/>
  <c r="J8" i="19"/>
  <c r="F8" i="25" s="1"/>
  <c r="O9" i="19"/>
  <c r="E8" i="32"/>
  <c r="O9" i="18"/>
  <c r="E7" i="34"/>
  <c r="O9" i="17"/>
  <c r="B9" i="17" s="1"/>
  <c r="O9" i="16"/>
  <c r="C7" i="32"/>
  <c r="O9" i="15"/>
  <c r="B7" i="32"/>
  <c r="A7" i="32"/>
  <c r="N9" i="20"/>
  <c r="C9" i="20" s="1"/>
  <c r="E8" i="20"/>
  <c r="G8" i="31" s="1"/>
  <c r="G7" i="22"/>
  <c r="G7" i="34" s="1"/>
  <c r="O9" i="20"/>
  <c r="B9" i="20" s="1"/>
  <c r="M9" i="20"/>
  <c r="F8" i="21"/>
  <c r="E8" i="21"/>
  <c r="E8" i="35" s="1"/>
  <c r="B7" i="21"/>
  <c r="A7" i="21"/>
  <c r="N9" i="14"/>
  <c r="C9" i="14" s="1"/>
  <c r="E8" i="14"/>
  <c r="A8" i="31" s="1"/>
  <c r="N9" i="19"/>
  <c r="C9" i="19" s="1"/>
  <c r="E8" i="19"/>
  <c r="F8" i="31" s="1"/>
  <c r="F8" i="22"/>
  <c r="M9" i="19"/>
  <c r="F8" i="18"/>
  <c r="N9" i="18"/>
  <c r="C9" i="18" s="1"/>
  <c r="E8" i="18"/>
  <c r="E8" i="31" s="1"/>
  <c r="M9" i="18"/>
  <c r="J8" i="18"/>
  <c r="E8" i="25" s="1"/>
  <c r="N9" i="17"/>
  <c r="C9" i="17" s="1"/>
  <c r="E8" i="17"/>
  <c r="D8" i="31" s="1"/>
  <c r="M9" i="17"/>
  <c r="F8" i="17"/>
  <c r="D7" i="22"/>
  <c r="D7" i="34" s="1"/>
  <c r="D8" i="17"/>
  <c r="K9" i="17"/>
  <c r="D8" i="26"/>
  <c r="E8" i="16"/>
  <c r="C8" i="31" s="1"/>
  <c r="M9" i="16"/>
  <c r="N9" i="16"/>
  <c r="C7" i="22"/>
  <c r="C7" i="34" s="1"/>
  <c r="N9" i="15"/>
  <c r="C9" i="15" s="1"/>
  <c r="E8" i="15"/>
  <c r="B8" i="31" s="1"/>
  <c r="B7" i="22"/>
  <c r="B7" i="34" s="1"/>
  <c r="M9" i="15"/>
  <c r="M9" i="14"/>
  <c r="H9" i="14" s="1"/>
  <c r="J8" i="14"/>
  <c r="A8" i="25" s="1"/>
  <c r="D8" i="14"/>
  <c r="I7" i="20"/>
  <c r="G7" i="24" s="1"/>
  <c r="G7" i="21"/>
  <c r="G7" i="35" s="1"/>
  <c r="K9" i="20"/>
  <c r="G8" i="26"/>
  <c r="K10" i="19"/>
  <c r="F9" i="26"/>
  <c r="E8" i="26"/>
  <c r="K9" i="18"/>
  <c r="I7" i="16"/>
  <c r="C7" i="24" s="1"/>
  <c r="C7" i="21"/>
  <c r="K9" i="16"/>
  <c r="C8" i="26"/>
  <c r="K9" i="15"/>
  <c r="B8" i="26"/>
  <c r="K9" i="14"/>
  <c r="A8" i="26"/>
  <c r="F8" i="14"/>
  <c r="A7" i="22"/>
  <c r="A7" i="34" s="1"/>
  <c r="I7" i="14"/>
  <c r="A7" i="24" s="1"/>
  <c r="I8" i="19"/>
  <c r="F8" i="24" s="1"/>
  <c r="I8" i="18"/>
  <c r="E8" i="24" s="1"/>
  <c r="F8" i="20"/>
  <c r="J8" i="20"/>
  <c r="G8" i="25" s="1"/>
  <c r="D8" i="20"/>
  <c r="H8" i="20"/>
  <c r="D9" i="18"/>
  <c r="F8" i="16"/>
  <c r="J8" i="16"/>
  <c r="C8" i="25" s="1"/>
  <c r="D8" i="16"/>
  <c r="H8" i="16"/>
  <c r="I7" i="15"/>
  <c r="B7" i="24" s="1"/>
  <c r="F8" i="15"/>
  <c r="J8" i="15"/>
  <c r="B8" i="25" s="1"/>
  <c r="D8" i="15"/>
  <c r="H8" i="15"/>
  <c r="A8" i="23"/>
  <c r="G8" i="23" l="1"/>
  <c r="G8" i="20"/>
  <c r="H9" i="19"/>
  <c r="J9" i="19"/>
  <c r="F9" i="25" s="1"/>
  <c r="E9" i="23"/>
  <c r="G9" i="18"/>
  <c r="E8" i="23"/>
  <c r="G8" i="18"/>
  <c r="D8" i="23"/>
  <c r="G8" i="17"/>
  <c r="C8" i="23"/>
  <c r="G8" i="16"/>
  <c r="B9" i="15"/>
  <c r="B8" i="23"/>
  <c r="G8" i="15"/>
  <c r="P10" i="14"/>
  <c r="A9" i="14"/>
  <c r="A9" i="37" s="1"/>
  <c r="G9" i="36"/>
  <c r="P10" i="20"/>
  <c r="A9" i="20"/>
  <c r="G9" i="37" s="1"/>
  <c r="P10" i="19"/>
  <c r="A9" i="19"/>
  <c r="F9" i="37" s="1"/>
  <c r="F8" i="35"/>
  <c r="B9" i="19"/>
  <c r="F8" i="36"/>
  <c r="B9" i="18"/>
  <c r="P10" i="18"/>
  <c r="A9" i="18"/>
  <c r="E9" i="37" s="1"/>
  <c r="E8" i="36"/>
  <c r="P10" i="17"/>
  <c r="A9" i="17"/>
  <c r="D9" i="37" s="1"/>
  <c r="D9" i="36"/>
  <c r="H9" i="17"/>
  <c r="D8" i="36"/>
  <c r="B9" i="16"/>
  <c r="P10" i="16"/>
  <c r="A9" i="16"/>
  <c r="C9" i="37" s="1"/>
  <c r="C8" i="36"/>
  <c r="P10" i="15"/>
  <c r="A9" i="15"/>
  <c r="B9" i="37" s="1"/>
  <c r="B9" i="36"/>
  <c r="A8" i="36"/>
  <c r="O10" i="14"/>
  <c r="B9" i="14"/>
  <c r="A7" i="35"/>
  <c r="G8" i="32"/>
  <c r="F9" i="19"/>
  <c r="F8" i="34"/>
  <c r="O10" i="19"/>
  <c r="B10" i="19" s="1"/>
  <c r="D9" i="19"/>
  <c r="I9" i="19" s="1"/>
  <c r="F9" i="24" s="1"/>
  <c r="E9" i="32"/>
  <c r="O10" i="18"/>
  <c r="J9" i="18"/>
  <c r="E9" i="25" s="1"/>
  <c r="D8" i="32"/>
  <c r="O10" i="17"/>
  <c r="C8" i="32"/>
  <c r="C7" i="35"/>
  <c r="O10" i="16"/>
  <c r="B8" i="32"/>
  <c r="B7" i="35"/>
  <c r="O10" i="15"/>
  <c r="A8" i="32"/>
  <c r="N10" i="20"/>
  <c r="C10" i="20" s="1"/>
  <c r="E9" i="20"/>
  <c r="G9" i="31" s="1"/>
  <c r="O10" i="20"/>
  <c r="G8" i="21"/>
  <c r="G8" i="35" s="1"/>
  <c r="M10" i="20"/>
  <c r="G8" i="22"/>
  <c r="G8" i="34" s="1"/>
  <c r="F9" i="21"/>
  <c r="E9" i="21"/>
  <c r="E9" i="35" s="1"/>
  <c r="F9" i="17"/>
  <c r="D9" i="22" s="1"/>
  <c r="D9" i="34" s="1"/>
  <c r="D8" i="21"/>
  <c r="D8" i="35" s="1"/>
  <c r="I8" i="17"/>
  <c r="D8" i="24" s="1"/>
  <c r="E9" i="16"/>
  <c r="C9" i="31" s="1"/>
  <c r="C9" i="16"/>
  <c r="N10" i="14"/>
  <c r="C10" i="14" s="1"/>
  <c r="E9" i="14"/>
  <c r="A9" i="31" s="1"/>
  <c r="A8" i="21"/>
  <c r="A8" i="35" s="1"/>
  <c r="F9" i="22"/>
  <c r="M10" i="19"/>
  <c r="H10" i="19" s="1"/>
  <c r="N10" i="19"/>
  <c r="C10" i="19" s="1"/>
  <c r="E9" i="19"/>
  <c r="F9" i="31" s="1"/>
  <c r="N10" i="18"/>
  <c r="C10" i="18" s="1"/>
  <c r="E9" i="18"/>
  <c r="E9" i="31" s="1"/>
  <c r="F9" i="18"/>
  <c r="I9" i="18" s="1"/>
  <c r="E9" i="24" s="1"/>
  <c r="M10" i="18"/>
  <c r="H10" i="18" s="1"/>
  <c r="E8" i="22"/>
  <c r="E8" i="34" s="1"/>
  <c r="M10" i="17"/>
  <c r="H10" i="17" s="1"/>
  <c r="D9" i="17"/>
  <c r="J9" i="17"/>
  <c r="D9" i="25" s="1"/>
  <c r="K10" i="17"/>
  <c r="D9" i="26"/>
  <c r="D8" i="22"/>
  <c r="D8" i="34" s="1"/>
  <c r="N10" i="17"/>
  <c r="C10" i="17" s="1"/>
  <c r="E9" i="17"/>
  <c r="D9" i="31" s="1"/>
  <c r="N10" i="16"/>
  <c r="C10" i="16" s="1"/>
  <c r="C8" i="22"/>
  <c r="C8" i="34" s="1"/>
  <c r="M10" i="16"/>
  <c r="B8" i="22"/>
  <c r="B8" i="34" s="1"/>
  <c r="M10" i="15"/>
  <c r="N10" i="15"/>
  <c r="C10" i="15" s="1"/>
  <c r="E9" i="15"/>
  <c r="B9" i="31" s="1"/>
  <c r="M10" i="14"/>
  <c r="J9" i="14"/>
  <c r="A9" i="25" s="1"/>
  <c r="D9" i="14"/>
  <c r="K10" i="20"/>
  <c r="G9" i="26"/>
  <c r="K11" i="19"/>
  <c r="F10" i="26"/>
  <c r="K10" i="18"/>
  <c r="E9" i="26"/>
  <c r="K10" i="16"/>
  <c r="C9" i="26"/>
  <c r="I8" i="16"/>
  <c r="C8" i="24" s="1"/>
  <c r="C8" i="21"/>
  <c r="C8" i="35" s="1"/>
  <c r="I8" i="15"/>
  <c r="B8" i="24" s="1"/>
  <c r="B8" i="21"/>
  <c r="B8" i="35" s="1"/>
  <c r="K10" i="15"/>
  <c r="B9" i="26"/>
  <c r="A8" i="22"/>
  <c r="A8" i="34" s="1"/>
  <c r="I8" i="14"/>
  <c r="A8" i="24" s="1"/>
  <c r="K10" i="14"/>
  <c r="A9" i="26"/>
  <c r="F9" i="14"/>
  <c r="F9" i="20"/>
  <c r="J9" i="20"/>
  <c r="G9" i="25" s="1"/>
  <c r="D9" i="20"/>
  <c r="H9" i="20"/>
  <c r="I8" i="20"/>
  <c r="G8" i="24" s="1"/>
  <c r="J10" i="17"/>
  <c r="D10" i="25" s="1"/>
  <c r="F9" i="16"/>
  <c r="J9" i="16"/>
  <c r="C9" i="25" s="1"/>
  <c r="D9" i="16"/>
  <c r="H9" i="16"/>
  <c r="F9" i="15"/>
  <c r="J9" i="15"/>
  <c r="B9" i="25" s="1"/>
  <c r="D9" i="15"/>
  <c r="H9" i="15"/>
  <c r="A9" i="23"/>
  <c r="G9" i="23" l="1"/>
  <c r="G9" i="20"/>
  <c r="B10" i="20"/>
  <c r="G10" i="36" s="1"/>
  <c r="F10" i="23"/>
  <c r="G10" i="19"/>
  <c r="F9" i="23"/>
  <c r="G9" i="19"/>
  <c r="E10" i="23"/>
  <c r="G10" i="18"/>
  <c r="D10" i="18"/>
  <c r="D10" i="23"/>
  <c r="G10" i="17"/>
  <c r="D9" i="23"/>
  <c r="G9" i="17"/>
  <c r="C9" i="23"/>
  <c r="G9" i="16"/>
  <c r="B9" i="23"/>
  <c r="G9" i="15"/>
  <c r="H10" i="14"/>
  <c r="P11" i="14"/>
  <c r="A10" i="14"/>
  <c r="A10" i="37" s="1"/>
  <c r="P11" i="20"/>
  <c r="A10" i="20"/>
  <c r="G10" i="37" s="1"/>
  <c r="F9" i="36"/>
  <c r="F10" i="36"/>
  <c r="P11" i="19"/>
  <c r="H11" i="19" s="1"/>
  <c r="A10" i="19"/>
  <c r="F10" i="37" s="1"/>
  <c r="P11" i="18"/>
  <c r="A10" i="18"/>
  <c r="E10" i="37" s="1"/>
  <c r="B10" i="18"/>
  <c r="E9" i="36"/>
  <c r="B10" i="17"/>
  <c r="P11" i="17"/>
  <c r="A10" i="17"/>
  <c r="D10" i="37" s="1"/>
  <c r="B10" i="16"/>
  <c r="P11" i="16"/>
  <c r="A10" i="16"/>
  <c r="C10" i="37" s="1"/>
  <c r="C9" i="36"/>
  <c r="B10" i="15"/>
  <c r="P11" i="15"/>
  <c r="A10" i="15"/>
  <c r="B10" i="37" s="1"/>
  <c r="A9" i="36"/>
  <c r="O11" i="14"/>
  <c r="B10" i="14"/>
  <c r="G9" i="32"/>
  <c r="F9" i="34"/>
  <c r="O11" i="19"/>
  <c r="F10" i="19"/>
  <c r="F9" i="32"/>
  <c r="F9" i="35" s="1"/>
  <c r="E10" i="32"/>
  <c r="J10" i="18"/>
  <c r="E10" i="25" s="1"/>
  <c r="O11" i="18"/>
  <c r="D9" i="32"/>
  <c r="D9" i="21"/>
  <c r="O11" i="17"/>
  <c r="I9" i="17"/>
  <c r="D9" i="24" s="1"/>
  <c r="O11" i="16"/>
  <c r="C9" i="32"/>
  <c r="O11" i="15"/>
  <c r="B9" i="32"/>
  <c r="A9" i="32"/>
  <c r="N11" i="20"/>
  <c r="C11" i="20" s="1"/>
  <c r="E10" i="20"/>
  <c r="G10" i="31" s="1"/>
  <c r="M11" i="20"/>
  <c r="G9" i="22"/>
  <c r="G9" i="34" s="1"/>
  <c r="O11" i="20"/>
  <c r="J10" i="19"/>
  <c r="F10" i="25" s="1"/>
  <c r="D10" i="19"/>
  <c r="E10" i="21"/>
  <c r="E10" i="35" s="1"/>
  <c r="B9" i="21"/>
  <c r="B9" i="35" s="1"/>
  <c r="A9" i="21"/>
  <c r="N11" i="14"/>
  <c r="C11" i="14" s="1"/>
  <c r="E10" i="14"/>
  <c r="A10" i="31" s="1"/>
  <c r="M11" i="19"/>
  <c r="N11" i="19"/>
  <c r="C11" i="19" s="1"/>
  <c r="E10" i="19"/>
  <c r="F10" i="31" s="1"/>
  <c r="F10" i="18"/>
  <c r="E9" i="22"/>
  <c r="E9" i="34" s="1"/>
  <c r="M11" i="18"/>
  <c r="D11" i="18" s="1"/>
  <c r="N11" i="18"/>
  <c r="C11" i="18" s="1"/>
  <c r="E10" i="18"/>
  <c r="E10" i="31" s="1"/>
  <c r="N11" i="17"/>
  <c r="C11" i="17" s="1"/>
  <c r="E10" i="17"/>
  <c r="D10" i="31" s="1"/>
  <c r="K11" i="17"/>
  <c r="D10" i="26"/>
  <c r="M11" i="17"/>
  <c r="J11" i="17" s="1"/>
  <c r="D11" i="25" s="1"/>
  <c r="F10" i="17"/>
  <c r="D10" i="17"/>
  <c r="E10" i="16"/>
  <c r="C10" i="31" s="1"/>
  <c r="M11" i="16"/>
  <c r="N11" i="16"/>
  <c r="C9" i="22"/>
  <c r="C9" i="34" s="1"/>
  <c r="M11" i="15"/>
  <c r="B9" i="22"/>
  <c r="B9" i="34" s="1"/>
  <c r="N11" i="15"/>
  <c r="C11" i="15" s="1"/>
  <c r="E10" i="15"/>
  <c r="B10" i="31" s="1"/>
  <c r="M11" i="14"/>
  <c r="H11" i="14" s="1"/>
  <c r="D10" i="14"/>
  <c r="J10" i="14"/>
  <c r="A10" i="25" s="1"/>
  <c r="I9" i="20"/>
  <c r="G9" i="24" s="1"/>
  <c r="G9" i="21"/>
  <c r="K11" i="20"/>
  <c r="G10" i="26"/>
  <c r="K12" i="19"/>
  <c r="F11" i="26"/>
  <c r="K11" i="18"/>
  <c r="E10" i="26"/>
  <c r="I9" i="16"/>
  <c r="C9" i="24" s="1"/>
  <c r="C9" i="21"/>
  <c r="K11" i="16"/>
  <c r="C10" i="26"/>
  <c r="K11" i="15"/>
  <c r="B10" i="26"/>
  <c r="K11" i="14"/>
  <c r="A10" i="26"/>
  <c r="F10" i="14"/>
  <c r="A9" i="22"/>
  <c r="A9" i="34" s="1"/>
  <c r="I9" i="14"/>
  <c r="A9" i="24" s="1"/>
  <c r="F11" i="19"/>
  <c r="D11" i="19"/>
  <c r="I10" i="18"/>
  <c r="E10" i="24" s="1"/>
  <c r="F10" i="20"/>
  <c r="J10" i="20"/>
  <c r="G10" i="25" s="1"/>
  <c r="D10" i="20"/>
  <c r="H10" i="20"/>
  <c r="F10" i="16"/>
  <c r="J10" i="16"/>
  <c r="C10" i="25" s="1"/>
  <c r="D10" i="16"/>
  <c r="H10" i="16"/>
  <c r="F10" i="15"/>
  <c r="J10" i="15"/>
  <c r="B10" i="25" s="1"/>
  <c r="D10" i="15"/>
  <c r="H10" i="15"/>
  <c r="I9" i="15"/>
  <c r="B9" i="24" s="1"/>
  <c r="A10" i="23"/>
  <c r="G10" i="23" l="1"/>
  <c r="G10" i="20"/>
  <c r="F11" i="23"/>
  <c r="G11" i="19"/>
  <c r="I10" i="19"/>
  <c r="F10" i="24" s="1"/>
  <c r="B11" i="18"/>
  <c r="C10" i="23"/>
  <c r="G10" i="16"/>
  <c r="B10" i="23"/>
  <c r="G10" i="15"/>
  <c r="P12" i="14"/>
  <c r="A11" i="14"/>
  <c r="A11" i="37" s="1"/>
  <c r="P12" i="20"/>
  <c r="A11" i="20"/>
  <c r="G11" i="37" s="1"/>
  <c r="G9" i="35"/>
  <c r="B11" i="20"/>
  <c r="B11" i="19"/>
  <c r="P12" i="19"/>
  <c r="A11" i="19"/>
  <c r="F11" i="37" s="1"/>
  <c r="E11" i="36"/>
  <c r="E10" i="36"/>
  <c r="P12" i="18"/>
  <c r="A11" i="18"/>
  <c r="E11" i="37" s="1"/>
  <c r="B11" i="17"/>
  <c r="P12" i="17"/>
  <c r="A11" i="17"/>
  <c r="D11" i="37" s="1"/>
  <c r="D11" i="17"/>
  <c r="D11" i="21" s="1"/>
  <c r="D9" i="35"/>
  <c r="D10" i="36"/>
  <c r="P12" i="16"/>
  <c r="A11" i="16"/>
  <c r="C11" i="37" s="1"/>
  <c r="B11" i="16"/>
  <c r="C10" i="36"/>
  <c r="B11" i="15"/>
  <c r="P12" i="15"/>
  <c r="A11" i="15"/>
  <c r="B11" i="37" s="1"/>
  <c r="B10" i="36"/>
  <c r="A10" i="36"/>
  <c r="O12" i="14"/>
  <c r="B11" i="14"/>
  <c r="G10" i="32"/>
  <c r="J11" i="19"/>
  <c r="F11" i="25" s="1"/>
  <c r="F10" i="22"/>
  <c r="F10" i="34" s="1"/>
  <c r="F10" i="32"/>
  <c r="O12" i="19"/>
  <c r="F11" i="32"/>
  <c r="O12" i="18"/>
  <c r="B12" i="18" s="1"/>
  <c r="E11" i="32"/>
  <c r="J11" i="18"/>
  <c r="E11" i="25" s="1"/>
  <c r="D10" i="32"/>
  <c r="O12" i="17"/>
  <c r="H11" i="17"/>
  <c r="I10" i="17"/>
  <c r="D10" i="24" s="1"/>
  <c r="C10" i="32"/>
  <c r="C9" i="35"/>
  <c r="O12" i="16"/>
  <c r="B10" i="32"/>
  <c r="O12" i="15"/>
  <c r="A10" i="32"/>
  <c r="A9" i="35"/>
  <c r="N12" i="20"/>
  <c r="C12" i="20" s="1"/>
  <c r="E11" i="20"/>
  <c r="G11" i="31" s="1"/>
  <c r="G10" i="21"/>
  <c r="O12" i="20"/>
  <c r="M12" i="20"/>
  <c r="G10" i="22"/>
  <c r="G10" i="34" s="1"/>
  <c r="F10" i="21"/>
  <c r="F10" i="35" s="1"/>
  <c r="E11" i="21"/>
  <c r="H11" i="18"/>
  <c r="F11" i="18"/>
  <c r="E11" i="22" s="1"/>
  <c r="D10" i="21"/>
  <c r="E11" i="16"/>
  <c r="C11" i="31" s="1"/>
  <c r="C11" i="16"/>
  <c r="B10" i="21"/>
  <c r="B10" i="35" s="1"/>
  <c r="A10" i="21"/>
  <c r="N12" i="14"/>
  <c r="C12" i="14" s="1"/>
  <c r="E11" i="14"/>
  <c r="A11" i="31" s="1"/>
  <c r="F11" i="22"/>
  <c r="N12" i="19"/>
  <c r="C12" i="19" s="1"/>
  <c r="E11" i="19"/>
  <c r="F11" i="31" s="1"/>
  <c r="M12" i="19"/>
  <c r="F12" i="19" s="1"/>
  <c r="N12" i="18"/>
  <c r="C12" i="18" s="1"/>
  <c r="E11" i="18"/>
  <c r="E11" i="31" s="1"/>
  <c r="M12" i="18"/>
  <c r="E10" i="22"/>
  <c r="E10" i="34" s="1"/>
  <c r="K12" i="17"/>
  <c r="D11" i="26"/>
  <c r="F11" i="17"/>
  <c r="M12" i="17"/>
  <c r="D10" i="22"/>
  <c r="D10" i="34" s="1"/>
  <c r="N12" i="17"/>
  <c r="C12" i="17" s="1"/>
  <c r="E11" i="17"/>
  <c r="D11" i="31" s="1"/>
  <c r="C10" i="22"/>
  <c r="C10" i="34" s="1"/>
  <c r="N12" i="16"/>
  <c r="C12" i="16" s="1"/>
  <c r="M12" i="16"/>
  <c r="N12" i="15"/>
  <c r="C12" i="15" s="1"/>
  <c r="E11" i="15"/>
  <c r="B11" i="31" s="1"/>
  <c r="B10" i="22"/>
  <c r="B10" i="34" s="1"/>
  <c r="M12" i="15"/>
  <c r="M12" i="14"/>
  <c r="J11" i="14"/>
  <c r="A11" i="25" s="1"/>
  <c r="D11" i="14"/>
  <c r="K12" i="20"/>
  <c r="G11" i="26"/>
  <c r="I11" i="19"/>
  <c r="F11" i="24" s="1"/>
  <c r="F11" i="21"/>
  <c r="K13" i="19"/>
  <c r="F12" i="26"/>
  <c r="K12" i="18"/>
  <c r="F12" i="18" s="1"/>
  <c r="E11" i="26"/>
  <c r="K12" i="16"/>
  <c r="C11" i="26"/>
  <c r="I10" i="16"/>
  <c r="C10" i="24" s="1"/>
  <c r="C10" i="21"/>
  <c r="K12" i="15"/>
  <c r="B11" i="26"/>
  <c r="A10" i="22"/>
  <c r="A10" i="34" s="1"/>
  <c r="I10" i="14"/>
  <c r="A10" i="24" s="1"/>
  <c r="K12" i="14"/>
  <c r="A11" i="26"/>
  <c r="F11" i="14"/>
  <c r="I11" i="18"/>
  <c r="E11" i="24" s="1"/>
  <c r="F11" i="20"/>
  <c r="J11" i="20"/>
  <c r="G11" i="25" s="1"/>
  <c r="D11" i="20"/>
  <c r="H11" i="20"/>
  <c r="I10" i="20"/>
  <c r="G10" i="24" s="1"/>
  <c r="H12" i="18"/>
  <c r="J12" i="18"/>
  <c r="E12" i="25" s="1"/>
  <c r="D12" i="18"/>
  <c r="F11" i="16"/>
  <c r="J11" i="16"/>
  <c r="C11" i="25" s="1"/>
  <c r="D11" i="16"/>
  <c r="H11" i="16"/>
  <c r="I10" i="15"/>
  <c r="B10" i="24" s="1"/>
  <c r="F11" i="15"/>
  <c r="J11" i="15"/>
  <c r="B11" i="25" s="1"/>
  <c r="D11" i="15"/>
  <c r="H11" i="15"/>
  <c r="A11" i="23"/>
  <c r="G11" i="23" l="1"/>
  <c r="G11" i="20"/>
  <c r="E11" i="34"/>
  <c r="E12" i="23"/>
  <c r="G12" i="18"/>
  <c r="E11" i="23"/>
  <c r="G11" i="18"/>
  <c r="H12" i="17"/>
  <c r="D11" i="23"/>
  <c r="G11" i="17"/>
  <c r="B12" i="17"/>
  <c r="D12" i="36" s="1"/>
  <c r="C11" i="23"/>
  <c r="G11" i="16"/>
  <c r="C10" i="35"/>
  <c r="B12" i="15"/>
  <c r="B11" i="23"/>
  <c r="G11" i="15"/>
  <c r="P13" i="14"/>
  <c r="A12" i="14"/>
  <c r="A12" i="37" s="1"/>
  <c r="H12" i="14"/>
  <c r="A12" i="23" s="1"/>
  <c r="B12" i="20"/>
  <c r="G11" i="36"/>
  <c r="G10" i="35"/>
  <c r="P13" i="20"/>
  <c r="A12" i="20"/>
  <c r="G12" i="37" s="1"/>
  <c r="D12" i="19"/>
  <c r="F12" i="32" s="1"/>
  <c r="B12" i="19"/>
  <c r="H12" i="19"/>
  <c r="P13" i="19"/>
  <c r="A12" i="19"/>
  <c r="F12" i="37" s="1"/>
  <c r="F11" i="34"/>
  <c r="F11" i="36"/>
  <c r="E12" i="36"/>
  <c r="P13" i="18"/>
  <c r="A12" i="18"/>
  <c r="E12" i="37" s="1"/>
  <c r="D11" i="32"/>
  <c r="D11" i="35" s="1"/>
  <c r="D12" i="17"/>
  <c r="D12" i="21" s="1"/>
  <c r="P13" i="17"/>
  <c r="A12" i="17"/>
  <c r="D12" i="37" s="1"/>
  <c r="J12" i="17"/>
  <c r="D12" i="25" s="1"/>
  <c r="F12" i="17"/>
  <c r="D11" i="36"/>
  <c r="B12" i="16"/>
  <c r="C11" i="36"/>
  <c r="P13" i="16"/>
  <c r="A12" i="16"/>
  <c r="C12" i="37" s="1"/>
  <c r="B12" i="36"/>
  <c r="P13" i="15"/>
  <c r="A12" i="15"/>
  <c r="B12" i="37" s="1"/>
  <c r="B11" i="36"/>
  <c r="O13" i="14"/>
  <c r="B12" i="14"/>
  <c r="A11" i="36"/>
  <c r="A10" i="35"/>
  <c r="G11" i="32"/>
  <c r="F11" i="35"/>
  <c r="O13" i="19"/>
  <c r="E12" i="32"/>
  <c r="E11" i="35"/>
  <c r="O13" i="18"/>
  <c r="D12" i="32"/>
  <c r="O13" i="17"/>
  <c r="D10" i="35"/>
  <c r="C11" i="32"/>
  <c r="O13" i="16"/>
  <c r="B13" i="16" s="1"/>
  <c r="B11" i="32"/>
  <c r="O13" i="15"/>
  <c r="A11" i="32"/>
  <c r="N13" i="20"/>
  <c r="C13" i="20" s="1"/>
  <c r="E12" i="20"/>
  <c r="G12" i="31" s="1"/>
  <c r="G11" i="22"/>
  <c r="G11" i="34" s="1"/>
  <c r="O13" i="20"/>
  <c r="M13" i="20"/>
  <c r="J12" i="19"/>
  <c r="F12" i="25" s="1"/>
  <c r="E12" i="21"/>
  <c r="E12" i="35" s="1"/>
  <c r="N13" i="14"/>
  <c r="C13" i="14" s="1"/>
  <c r="E12" i="14"/>
  <c r="A12" i="31" s="1"/>
  <c r="A11" i="21"/>
  <c r="N13" i="19"/>
  <c r="C13" i="19" s="1"/>
  <c r="E12" i="19"/>
  <c r="F12" i="31" s="1"/>
  <c r="M13" i="19"/>
  <c r="F13" i="19" s="1"/>
  <c r="F12" i="22"/>
  <c r="E12" i="22"/>
  <c r="M13" i="18"/>
  <c r="D13" i="18" s="1"/>
  <c r="N13" i="18"/>
  <c r="C13" i="18" s="1"/>
  <c r="E12" i="18"/>
  <c r="E12" i="31" s="1"/>
  <c r="D12" i="22"/>
  <c r="D11" i="22"/>
  <c r="D11" i="34" s="1"/>
  <c r="I11" i="17"/>
  <c r="D11" i="24" s="1"/>
  <c r="N13" i="17"/>
  <c r="C13" i="17" s="1"/>
  <c r="E12" i="17"/>
  <c r="D12" i="31" s="1"/>
  <c r="M13" i="17"/>
  <c r="K13" i="17"/>
  <c r="D12" i="26"/>
  <c r="E12" i="16"/>
  <c r="C12" i="31" s="1"/>
  <c r="C11" i="22"/>
  <c r="C11" i="34" s="1"/>
  <c r="N13" i="16"/>
  <c r="M13" i="16"/>
  <c r="B11" i="22"/>
  <c r="B11" i="34" s="1"/>
  <c r="M13" i="15"/>
  <c r="N13" i="15"/>
  <c r="C13" i="15" s="1"/>
  <c r="E12" i="15"/>
  <c r="B12" i="31" s="1"/>
  <c r="M13" i="14"/>
  <c r="H13" i="14" s="1"/>
  <c r="D12" i="14"/>
  <c r="J12" i="14"/>
  <c r="A12" i="25" s="1"/>
  <c r="I11" i="20"/>
  <c r="G11" i="24" s="1"/>
  <c r="G11" i="21"/>
  <c r="K13" i="20"/>
  <c r="G12" i="26"/>
  <c r="K14" i="19"/>
  <c r="F13" i="26"/>
  <c r="K13" i="18"/>
  <c r="E12" i="26"/>
  <c r="I11" i="16"/>
  <c r="C11" i="24" s="1"/>
  <c r="C11" i="21"/>
  <c r="C11" i="35" s="1"/>
  <c r="K13" i="16"/>
  <c r="C12" i="26"/>
  <c r="I11" i="15"/>
  <c r="B11" i="24" s="1"/>
  <c r="B11" i="21"/>
  <c r="K13" i="15"/>
  <c r="B12" i="26"/>
  <c r="K13" i="14"/>
  <c r="A12" i="26"/>
  <c r="F12" i="14"/>
  <c r="A11" i="22"/>
  <c r="A11" i="34" s="1"/>
  <c r="I11" i="14"/>
  <c r="A11" i="24" s="1"/>
  <c r="I12" i="18"/>
  <c r="E12" i="24" s="1"/>
  <c r="F12" i="20"/>
  <c r="J12" i="20"/>
  <c r="G12" i="25" s="1"/>
  <c r="D12" i="20"/>
  <c r="H12" i="20"/>
  <c r="J13" i="18"/>
  <c r="E13" i="25" s="1"/>
  <c r="F12" i="16"/>
  <c r="J12" i="16"/>
  <c r="C12" i="25" s="1"/>
  <c r="D12" i="16"/>
  <c r="H12" i="16"/>
  <c r="F12" i="15"/>
  <c r="J12" i="15"/>
  <c r="B12" i="25" s="1"/>
  <c r="D12" i="15"/>
  <c r="H12" i="15"/>
  <c r="G12" i="23" l="1"/>
  <c r="G12" i="20"/>
  <c r="G11" i="35"/>
  <c r="B13" i="19"/>
  <c r="I12" i="19"/>
  <c r="F12" i="24" s="1"/>
  <c r="F12" i="21"/>
  <c r="F12" i="35" s="1"/>
  <c r="F12" i="23"/>
  <c r="G12" i="19"/>
  <c r="I12" i="17"/>
  <c r="D12" i="24" s="1"/>
  <c r="B13" i="17"/>
  <c r="D12" i="23"/>
  <c r="G12" i="17"/>
  <c r="C12" i="23"/>
  <c r="G12" i="16"/>
  <c r="B12" i="23"/>
  <c r="G12" i="15"/>
  <c r="P14" i="14"/>
  <c r="A13" i="14"/>
  <c r="A13" i="37" s="1"/>
  <c r="B13" i="20"/>
  <c r="P14" i="20"/>
  <c r="A13" i="20"/>
  <c r="G13" i="37" s="1"/>
  <c r="G12" i="36"/>
  <c r="P14" i="19"/>
  <c r="A13" i="19"/>
  <c r="F13" i="37" s="1"/>
  <c r="F12" i="34"/>
  <c r="F13" i="36"/>
  <c r="F12" i="36"/>
  <c r="P14" i="18"/>
  <c r="A13" i="18"/>
  <c r="E13" i="37" s="1"/>
  <c r="B13" i="18"/>
  <c r="D13" i="36"/>
  <c r="H13" i="17"/>
  <c r="P14" i="17"/>
  <c r="A13" i="17"/>
  <c r="D13" i="37" s="1"/>
  <c r="P14" i="16"/>
  <c r="A13" i="16"/>
  <c r="C13" i="37" s="1"/>
  <c r="C13" i="36"/>
  <c r="C12" i="36"/>
  <c r="P14" i="15"/>
  <c r="A13" i="15"/>
  <c r="B13" i="37" s="1"/>
  <c r="B11" i="35"/>
  <c r="B13" i="15"/>
  <c r="A12" i="36"/>
  <c r="O14" i="14"/>
  <c r="B13" i="14"/>
  <c r="G12" i="32"/>
  <c r="O14" i="19"/>
  <c r="H14" i="19" s="1"/>
  <c r="E13" i="32"/>
  <c r="E12" i="34"/>
  <c r="O14" i="18"/>
  <c r="H13" i="18"/>
  <c r="D12" i="34"/>
  <c r="O14" i="17"/>
  <c r="D13" i="17"/>
  <c r="D12" i="35"/>
  <c r="C12" i="32"/>
  <c r="O14" i="16"/>
  <c r="O14" i="15"/>
  <c r="B12" i="32"/>
  <c r="A12" i="32"/>
  <c r="A11" i="35"/>
  <c r="N14" i="20"/>
  <c r="C14" i="20" s="1"/>
  <c r="E13" i="20"/>
  <c r="G13" i="31" s="1"/>
  <c r="G12" i="22"/>
  <c r="G12" i="34" s="1"/>
  <c r="O14" i="20"/>
  <c r="G12" i="21"/>
  <c r="G12" i="35" s="1"/>
  <c r="M14" i="20"/>
  <c r="E13" i="21"/>
  <c r="E13" i="16"/>
  <c r="C13" i="31" s="1"/>
  <c r="C13" i="16"/>
  <c r="B12" i="21"/>
  <c r="B12" i="35" s="1"/>
  <c r="A12" i="21"/>
  <c r="N14" i="14"/>
  <c r="C14" i="14" s="1"/>
  <c r="E13" i="14"/>
  <c r="A13" i="31" s="1"/>
  <c r="F13" i="22"/>
  <c r="M14" i="19"/>
  <c r="F14" i="19" s="1"/>
  <c r="D13" i="19"/>
  <c r="N14" i="19"/>
  <c r="C14" i="19" s="1"/>
  <c r="E13" i="19"/>
  <c r="F13" i="31" s="1"/>
  <c r="H13" i="19"/>
  <c r="J13" i="19"/>
  <c r="F13" i="25" s="1"/>
  <c r="M14" i="18"/>
  <c r="F13" i="18"/>
  <c r="N14" i="18"/>
  <c r="C14" i="18" s="1"/>
  <c r="E13" i="18"/>
  <c r="E13" i="31" s="1"/>
  <c r="K14" i="17"/>
  <c r="D13" i="26"/>
  <c r="N14" i="17"/>
  <c r="E13" i="17"/>
  <c r="D13" i="31" s="1"/>
  <c r="M14" i="17"/>
  <c r="D14" i="17" s="1"/>
  <c r="J13" i="17"/>
  <c r="D13" i="25" s="1"/>
  <c r="F13" i="17"/>
  <c r="I13" i="17" s="1"/>
  <c r="D13" i="24" s="1"/>
  <c r="N14" i="16"/>
  <c r="C14" i="16" s="1"/>
  <c r="M14" i="16"/>
  <c r="C12" i="22"/>
  <c r="C12" i="34" s="1"/>
  <c r="M14" i="15"/>
  <c r="B12" i="22"/>
  <c r="B12" i="34" s="1"/>
  <c r="N14" i="15"/>
  <c r="C14" i="15" s="1"/>
  <c r="E13" i="15"/>
  <c r="B13" i="31" s="1"/>
  <c r="M14" i="14"/>
  <c r="D13" i="14"/>
  <c r="J13" i="14"/>
  <c r="A13" i="25" s="1"/>
  <c r="K14" i="20"/>
  <c r="G13" i="26"/>
  <c r="K15" i="19"/>
  <c r="F14" i="26"/>
  <c r="K14" i="18"/>
  <c r="E13" i="26"/>
  <c r="I12" i="16"/>
  <c r="C12" i="24" s="1"/>
  <c r="C12" i="21"/>
  <c r="K14" i="16"/>
  <c r="C13" i="26"/>
  <c r="K14" i="15"/>
  <c r="B13" i="26"/>
  <c r="K14" i="14"/>
  <c r="A13" i="26"/>
  <c r="F13" i="14"/>
  <c r="A12" i="22"/>
  <c r="A12" i="34" s="1"/>
  <c r="I12" i="14"/>
  <c r="A12" i="24" s="1"/>
  <c r="I13" i="18"/>
  <c r="E13" i="24" s="1"/>
  <c r="F13" i="20"/>
  <c r="J13" i="20"/>
  <c r="G13" i="25" s="1"/>
  <c r="D13" i="20"/>
  <c r="H13" i="20"/>
  <c r="D14" i="19"/>
  <c r="I12" i="20"/>
  <c r="G12" i="24" s="1"/>
  <c r="D14" i="18"/>
  <c r="F13" i="16"/>
  <c r="J13" i="16"/>
  <c r="C13" i="25" s="1"/>
  <c r="D13" i="16"/>
  <c r="H13" i="16"/>
  <c r="I12" i="15"/>
  <c r="B12" i="24" s="1"/>
  <c r="F13" i="15"/>
  <c r="J13" i="15"/>
  <c r="B13" i="25" s="1"/>
  <c r="D13" i="15"/>
  <c r="H13" i="15"/>
  <c r="A13" i="23"/>
  <c r="G13" i="23" l="1"/>
  <c r="G13" i="20"/>
  <c r="F14" i="23"/>
  <c r="G14" i="19"/>
  <c r="F13" i="23"/>
  <c r="G13" i="19"/>
  <c r="F13" i="34"/>
  <c r="E13" i="23"/>
  <c r="G13" i="18"/>
  <c r="E13" i="35"/>
  <c r="D13" i="23"/>
  <c r="G13" i="17"/>
  <c r="C13" i="23"/>
  <c r="G13" i="16"/>
  <c r="C12" i="35"/>
  <c r="B13" i="23"/>
  <c r="G13" i="15"/>
  <c r="H14" i="14"/>
  <c r="A12" i="35"/>
  <c r="P15" i="14"/>
  <c r="A14" i="14"/>
  <c r="A14" i="37" s="1"/>
  <c r="B14" i="20"/>
  <c r="P15" i="20"/>
  <c r="A14" i="20"/>
  <c r="G14" i="37" s="1"/>
  <c r="G13" i="36"/>
  <c r="J14" i="19"/>
  <c r="F14" i="25" s="1"/>
  <c r="B14" i="19"/>
  <c r="P15" i="19"/>
  <c r="A14" i="19"/>
  <c r="F14" i="37" s="1"/>
  <c r="B14" i="18"/>
  <c r="E13" i="36"/>
  <c r="P15" i="18"/>
  <c r="A14" i="18"/>
  <c r="E14" i="37" s="1"/>
  <c r="P15" i="17"/>
  <c r="A14" i="17"/>
  <c r="D14" i="37" s="1"/>
  <c r="B14" i="17"/>
  <c r="B14" i="16"/>
  <c r="P15" i="16"/>
  <c r="A14" i="16"/>
  <c r="C14" i="37" s="1"/>
  <c r="B13" i="36"/>
  <c r="B14" i="15"/>
  <c r="P15" i="15"/>
  <c r="A14" i="15"/>
  <c r="B14" i="37" s="1"/>
  <c r="A13" i="36"/>
  <c r="O15" i="14"/>
  <c r="B14" i="14"/>
  <c r="G13" i="32"/>
  <c r="F14" i="32"/>
  <c r="F13" i="32"/>
  <c r="O15" i="19"/>
  <c r="B15" i="19" s="1"/>
  <c r="E14" i="32"/>
  <c r="O15" i="18"/>
  <c r="J14" i="18"/>
  <c r="E14" i="25" s="1"/>
  <c r="H14" i="18"/>
  <c r="D13" i="32"/>
  <c r="O15" i="17"/>
  <c r="D14" i="32"/>
  <c r="D13" i="21"/>
  <c r="O15" i="16"/>
  <c r="C13" i="32"/>
  <c r="B13" i="32"/>
  <c r="O15" i="15"/>
  <c r="A13" i="32"/>
  <c r="N15" i="20"/>
  <c r="C15" i="20" s="1"/>
  <c r="E14" i="20"/>
  <c r="G14" i="31" s="1"/>
  <c r="M15" i="20"/>
  <c r="O15" i="20"/>
  <c r="B15" i="20" s="1"/>
  <c r="G13" i="22"/>
  <c r="G13" i="34" s="1"/>
  <c r="F14" i="21"/>
  <c r="F14" i="35" s="1"/>
  <c r="F13" i="21"/>
  <c r="I13" i="19"/>
  <c r="F13" i="24" s="1"/>
  <c r="D14" i="21"/>
  <c r="D14" i="35" s="1"/>
  <c r="H14" i="17"/>
  <c r="J14" i="17"/>
  <c r="D14" i="25" s="1"/>
  <c r="C14" i="17"/>
  <c r="F14" i="17"/>
  <c r="I14" i="17" s="1"/>
  <c r="D14" i="24" s="1"/>
  <c r="N15" i="14"/>
  <c r="C15" i="14" s="1"/>
  <c r="E14" i="14"/>
  <c r="A14" i="31" s="1"/>
  <c r="A13" i="21"/>
  <c r="A13" i="35" s="1"/>
  <c r="M15" i="19"/>
  <c r="F15" i="19" s="1"/>
  <c r="F14" i="22"/>
  <c r="N15" i="19"/>
  <c r="C15" i="19" s="1"/>
  <c r="E14" i="19"/>
  <c r="F14" i="31" s="1"/>
  <c r="E13" i="22"/>
  <c r="E13" i="34" s="1"/>
  <c r="F14" i="18"/>
  <c r="N15" i="18"/>
  <c r="C15" i="18" s="1"/>
  <c r="E14" i="18"/>
  <c r="E14" i="31" s="1"/>
  <c r="M15" i="18"/>
  <c r="D15" i="18" s="1"/>
  <c r="M15" i="17"/>
  <c r="N15" i="17"/>
  <c r="C15" i="17" s="1"/>
  <c r="E14" i="17"/>
  <c r="D14" i="31" s="1"/>
  <c r="D13" i="22"/>
  <c r="D13" i="34" s="1"/>
  <c r="K15" i="17"/>
  <c r="F15" i="17" s="1"/>
  <c r="D14" i="26"/>
  <c r="E14" i="16"/>
  <c r="C14" i="31" s="1"/>
  <c r="M15" i="16"/>
  <c r="C13" i="22"/>
  <c r="C13" i="34" s="1"/>
  <c r="N15" i="16"/>
  <c r="C15" i="16" s="1"/>
  <c r="N15" i="15"/>
  <c r="C15" i="15" s="1"/>
  <c r="E14" i="15"/>
  <c r="B14" i="31" s="1"/>
  <c r="B13" i="22"/>
  <c r="B13" i="34" s="1"/>
  <c r="M15" i="15"/>
  <c r="M15" i="14"/>
  <c r="H15" i="14" s="1"/>
  <c r="J14" i="14"/>
  <c r="A14" i="25" s="1"/>
  <c r="D14" i="14"/>
  <c r="I13" i="20"/>
  <c r="G13" i="24" s="1"/>
  <c r="G13" i="21"/>
  <c r="K15" i="20"/>
  <c r="G14" i="26"/>
  <c r="K16" i="19"/>
  <c r="F15" i="26"/>
  <c r="E14" i="21"/>
  <c r="E14" i="35" s="1"/>
  <c r="K15" i="18"/>
  <c r="E14" i="26"/>
  <c r="K15" i="16"/>
  <c r="C14" i="26"/>
  <c r="I13" i="16"/>
  <c r="C13" i="24" s="1"/>
  <c r="C13" i="21"/>
  <c r="I13" i="15"/>
  <c r="B13" i="24" s="1"/>
  <c r="B13" i="21"/>
  <c r="K15" i="15"/>
  <c r="B14" i="26"/>
  <c r="A13" i="22"/>
  <c r="A13" i="34" s="1"/>
  <c r="I13" i="14"/>
  <c r="A13" i="24" s="1"/>
  <c r="K15" i="14"/>
  <c r="A14" i="26"/>
  <c r="F14" i="14"/>
  <c r="I14" i="19"/>
  <c r="F14" i="24" s="1"/>
  <c r="F14" i="20"/>
  <c r="J14" i="20"/>
  <c r="G14" i="25" s="1"/>
  <c r="D14" i="20"/>
  <c r="H14" i="20"/>
  <c r="D15" i="17"/>
  <c r="H15" i="17"/>
  <c r="F14" i="16"/>
  <c r="J14" i="16"/>
  <c r="C14" i="25" s="1"/>
  <c r="D14" i="16"/>
  <c r="H14" i="16"/>
  <c r="F14" i="15"/>
  <c r="J14" i="15"/>
  <c r="B14" i="25" s="1"/>
  <c r="D14" i="15"/>
  <c r="H14" i="15"/>
  <c r="A14" i="23"/>
  <c r="G14" i="23" l="1"/>
  <c r="G14" i="20"/>
  <c r="G13" i="35"/>
  <c r="F13" i="35"/>
  <c r="E14" i="23"/>
  <c r="G14" i="18"/>
  <c r="D15" i="23"/>
  <c r="G15" i="17"/>
  <c r="D14" i="23"/>
  <c r="G14" i="17"/>
  <c r="C14" i="23"/>
  <c r="G14" i="16"/>
  <c r="B14" i="23"/>
  <c r="G14" i="15"/>
  <c r="P16" i="14"/>
  <c r="A15" i="14"/>
  <c r="A15" i="37" s="1"/>
  <c r="P16" i="20"/>
  <c r="A15" i="20"/>
  <c r="G15" i="37" s="1"/>
  <c r="G15" i="36"/>
  <c r="G14" i="36"/>
  <c r="P16" i="19"/>
  <c r="A15" i="19"/>
  <c r="F15" i="37" s="1"/>
  <c r="F14" i="36"/>
  <c r="F15" i="36"/>
  <c r="P16" i="18"/>
  <c r="A15" i="18"/>
  <c r="E15" i="37" s="1"/>
  <c r="B15" i="18"/>
  <c r="E14" i="36"/>
  <c r="J15" i="17"/>
  <c r="D15" i="25" s="1"/>
  <c r="D14" i="22"/>
  <c r="D14" i="34" s="1"/>
  <c r="D13" i="35"/>
  <c r="D14" i="36"/>
  <c r="B15" i="17"/>
  <c r="P16" i="17"/>
  <c r="A15" i="17"/>
  <c r="D15" i="37" s="1"/>
  <c r="P16" i="16"/>
  <c r="A15" i="16"/>
  <c r="C15" i="37" s="1"/>
  <c r="B15" i="16"/>
  <c r="C14" i="36"/>
  <c r="P16" i="15"/>
  <c r="A15" i="15"/>
  <c r="B15" i="37" s="1"/>
  <c r="B13" i="35"/>
  <c r="B14" i="36"/>
  <c r="B15" i="15"/>
  <c r="O16" i="14"/>
  <c r="B15" i="14"/>
  <c r="A14" i="36"/>
  <c r="G14" i="32"/>
  <c r="F14" i="34"/>
  <c r="J15" i="19"/>
  <c r="F15" i="25" s="1"/>
  <c r="O16" i="19"/>
  <c r="O16" i="18"/>
  <c r="J15" i="18"/>
  <c r="E15" i="25" s="1"/>
  <c r="E15" i="32"/>
  <c r="D15" i="32"/>
  <c r="O16" i="17"/>
  <c r="C14" i="32"/>
  <c r="C13" i="35"/>
  <c r="O16" i="16"/>
  <c r="O16" i="15"/>
  <c r="B14" i="32"/>
  <c r="A14" i="32"/>
  <c r="N16" i="20"/>
  <c r="C16" i="20" s="1"/>
  <c r="E15" i="20"/>
  <c r="G15" i="31" s="1"/>
  <c r="G14" i="22"/>
  <c r="G14" i="34" s="1"/>
  <c r="O16" i="20"/>
  <c r="M16" i="20"/>
  <c r="H15" i="19"/>
  <c r="D15" i="19"/>
  <c r="I15" i="19" s="1"/>
  <c r="F15" i="24" s="1"/>
  <c r="H15" i="18"/>
  <c r="F15" i="18"/>
  <c r="E15" i="22" s="1"/>
  <c r="D15" i="21"/>
  <c r="D15" i="35" s="1"/>
  <c r="B14" i="21"/>
  <c r="A14" i="21"/>
  <c r="N16" i="14"/>
  <c r="C16" i="14" s="1"/>
  <c r="E15" i="14"/>
  <c r="A15" i="31" s="1"/>
  <c r="F15" i="22"/>
  <c r="N16" i="19"/>
  <c r="C16" i="19" s="1"/>
  <c r="E15" i="19"/>
  <c r="F15" i="31" s="1"/>
  <c r="M16" i="19"/>
  <c r="D16" i="19" s="1"/>
  <c r="E14" i="22"/>
  <c r="E14" i="34" s="1"/>
  <c r="M16" i="18"/>
  <c r="H16" i="18" s="1"/>
  <c r="I14" i="18"/>
  <c r="E14" i="24" s="1"/>
  <c r="N16" i="18"/>
  <c r="C16" i="18" s="1"/>
  <c r="E15" i="18"/>
  <c r="E15" i="31" s="1"/>
  <c r="D15" i="22"/>
  <c r="K16" i="17"/>
  <c r="D15" i="26"/>
  <c r="N16" i="17"/>
  <c r="C16" i="17" s="1"/>
  <c r="E15" i="17"/>
  <c r="D15" i="31" s="1"/>
  <c r="M16" i="17"/>
  <c r="F16" i="17" s="1"/>
  <c r="E15" i="16"/>
  <c r="C15" i="31" s="1"/>
  <c r="C14" i="22"/>
  <c r="C14" i="34" s="1"/>
  <c r="N16" i="16"/>
  <c r="M16" i="16"/>
  <c r="M16" i="15"/>
  <c r="N16" i="15"/>
  <c r="C16" i="15" s="1"/>
  <c r="E15" i="15"/>
  <c r="B15" i="31" s="1"/>
  <c r="B14" i="22"/>
  <c r="B14" i="34" s="1"/>
  <c r="M16" i="14"/>
  <c r="H16" i="14" s="1"/>
  <c r="D15" i="14"/>
  <c r="J15" i="14"/>
  <c r="A15" i="25" s="1"/>
  <c r="K16" i="20"/>
  <c r="G15" i="26"/>
  <c r="I14" i="20"/>
  <c r="G14" i="24" s="1"/>
  <c r="G14" i="21"/>
  <c r="K17" i="19"/>
  <c r="F16" i="26"/>
  <c r="I15" i="18"/>
  <c r="E15" i="24" s="1"/>
  <c r="E15" i="21"/>
  <c r="E15" i="35" s="1"/>
  <c r="K16" i="18"/>
  <c r="E15" i="26"/>
  <c r="K16" i="16"/>
  <c r="C15" i="26"/>
  <c r="I14" i="16"/>
  <c r="C14" i="24" s="1"/>
  <c r="C14" i="21"/>
  <c r="C14" i="35" s="1"/>
  <c r="K16" i="15"/>
  <c r="B15" i="26"/>
  <c r="K16" i="14"/>
  <c r="A15" i="26"/>
  <c r="F15" i="14"/>
  <c r="A14" i="22"/>
  <c r="A14" i="34" s="1"/>
  <c r="I14" i="14"/>
  <c r="A14" i="24" s="1"/>
  <c r="F15" i="20"/>
  <c r="J15" i="20"/>
  <c r="G15" i="25" s="1"/>
  <c r="D15" i="20"/>
  <c r="H15" i="20"/>
  <c r="I15" i="17"/>
  <c r="D15" i="24" s="1"/>
  <c r="F15" i="16"/>
  <c r="J15" i="16"/>
  <c r="C15" i="25" s="1"/>
  <c r="D15" i="16"/>
  <c r="H15" i="16"/>
  <c r="I14" i="15"/>
  <c r="B14" i="24" s="1"/>
  <c r="F15" i="15"/>
  <c r="J15" i="15"/>
  <c r="B15" i="25" s="1"/>
  <c r="D15" i="15"/>
  <c r="H15" i="15"/>
  <c r="A15" i="23"/>
  <c r="G15" i="23" l="1"/>
  <c r="G15" i="20"/>
  <c r="G14" i="35"/>
  <c r="F15" i="23"/>
  <c r="G15" i="19"/>
  <c r="E16" i="23"/>
  <c r="G16" i="18"/>
  <c r="E15" i="23"/>
  <c r="G15" i="18"/>
  <c r="F16" i="18"/>
  <c r="E16" i="22" s="1"/>
  <c r="C15" i="23"/>
  <c r="G15" i="16"/>
  <c r="B15" i="23"/>
  <c r="G15" i="15"/>
  <c r="A14" i="35"/>
  <c r="P17" i="14"/>
  <c r="A16" i="14"/>
  <c r="A16" i="37" s="1"/>
  <c r="B16" i="20"/>
  <c r="P17" i="20"/>
  <c r="A16" i="20"/>
  <c r="G16" i="37" s="1"/>
  <c r="B16" i="19"/>
  <c r="H16" i="19"/>
  <c r="P17" i="19"/>
  <c r="A16" i="19"/>
  <c r="F16" i="37" s="1"/>
  <c r="E15" i="36"/>
  <c r="B16" i="18"/>
  <c r="P17" i="18"/>
  <c r="A16" i="18"/>
  <c r="E16" i="37" s="1"/>
  <c r="B16" i="17"/>
  <c r="P17" i="17"/>
  <c r="A16" i="17"/>
  <c r="D16" i="37" s="1"/>
  <c r="D15" i="36"/>
  <c r="B16" i="16"/>
  <c r="C15" i="36"/>
  <c r="P17" i="16"/>
  <c r="A16" i="16"/>
  <c r="C16" i="37" s="1"/>
  <c r="B16" i="15"/>
  <c r="B15" i="36"/>
  <c r="P17" i="15"/>
  <c r="A16" i="15"/>
  <c r="B16" i="37" s="1"/>
  <c r="A15" i="36"/>
  <c r="O17" i="14"/>
  <c r="B16" i="14"/>
  <c r="G15" i="32"/>
  <c r="F15" i="34"/>
  <c r="F15" i="32"/>
  <c r="O17" i="19"/>
  <c r="B17" i="19" s="1"/>
  <c r="F16" i="32"/>
  <c r="E15" i="34"/>
  <c r="O17" i="18"/>
  <c r="O17" i="17"/>
  <c r="D15" i="34"/>
  <c r="O17" i="16"/>
  <c r="C15" i="32"/>
  <c r="B15" i="32"/>
  <c r="B14" i="35"/>
  <c r="O17" i="15"/>
  <c r="A15" i="32"/>
  <c r="N17" i="20"/>
  <c r="C17" i="20" s="1"/>
  <c r="E16" i="20"/>
  <c r="G16" i="31" s="1"/>
  <c r="O17" i="20"/>
  <c r="G15" i="22"/>
  <c r="G15" i="34" s="1"/>
  <c r="M17" i="20"/>
  <c r="F16" i="19"/>
  <c r="F16" i="22" s="1"/>
  <c r="J16" i="19"/>
  <c r="F16" i="25" s="1"/>
  <c r="F15" i="21"/>
  <c r="J16" i="17"/>
  <c r="D16" i="25" s="1"/>
  <c r="E16" i="16"/>
  <c r="C16" i="31" s="1"/>
  <c r="C16" i="16"/>
  <c r="A15" i="21"/>
  <c r="N17" i="14"/>
  <c r="C17" i="14" s="1"/>
  <c r="E16" i="14"/>
  <c r="A16" i="31" s="1"/>
  <c r="N17" i="19"/>
  <c r="C17" i="19" s="1"/>
  <c r="E16" i="19"/>
  <c r="F16" i="31" s="1"/>
  <c r="M17" i="19"/>
  <c r="M17" i="18"/>
  <c r="H17" i="18" s="1"/>
  <c r="D16" i="18"/>
  <c r="J16" i="18"/>
  <c r="E16" i="25" s="1"/>
  <c r="N17" i="18"/>
  <c r="C17" i="18" s="1"/>
  <c r="E16" i="18"/>
  <c r="E16" i="31" s="1"/>
  <c r="D16" i="22"/>
  <c r="K17" i="17"/>
  <c r="D16" i="26"/>
  <c r="N17" i="17"/>
  <c r="C17" i="17" s="1"/>
  <c r="E16" i="17"/>
  <c r="D16" i="31" s="1"/>
  <c r="M17" i="17"/>
  <c r="J17" i="17" s="1"/>
  <c r="D17" i="25" s="1"/>
  <c r="H16" i="17"/>
  <c r="D16" i="17"/>
  <c r="M17" i="16"/>
  <c r="N17" i="16"/>
  <c r="C15" i="22"/>
  <c r="C15" i="34" s="1"/>
  <c r="B15" i="22"/>
  <c r="B15" i="34" s="1"/>
  <c r="N17" i="15"/>
  <c r="C17" i="15" s="1"/>
  <c r="E16" i="15"/>
  <c r="B16" i="31" s="1"/>
  <c r="M17" i="15"/>
  <c r="M17" i="14"/>
  <c r="J16" i="14"/>
  <c r="A16" i="25" s="1"/>
  <c r="D16" i="14"/>
  <c r="K17" i="20"/>
  <c r="G16" i="26"/>
  <c r="I15" i="20"/>
  <c r="G15" i="24" s="1"/>
  <c r="G15" i="21"/>
  <c r="I16" i="19"/>
  <c r="F16" i="24" s="1"/>
  <c r="F16" i="21"/>
  <c r="K18" i="19"/>
  <c r="F17" i="26"/>
  <c r="K17" i="18"/>
  <c r="E16" i="26"/>
  <c r="I15" i="16"/>
  <c r="C15" i="24" s="1"/>
  <c r="C15" i="21"/>
  <c r="C15" i="35" s="1"/>
  <c r="K17" i="16"/>
  <c r="C16" i="26"/>
  <c r="I15" i="15"/>
  <c r="B15" i="24" s="1"/>
  <c r="B15" i="21"/>
  <c r="B15" i="35" s="1"/>
  <c r="K17" i="15"/>
  <c r="B16" i="26"/>
  <c r="A15" i="22"/>
  <c r="A15" i="34" s="1"/>
  <c r="I15" i="14"/>
  <c r="A15" i="24" s="1"/>
  <c r="K17" i="14"/>
  <c r="A16" i="26"/>
  <c r="F16" i="14"/>
  <c r="F16" i="20"/>
  <c r="J16" i="20"/>
  <c r="G16" i="25" s="1"/>
  <c r="D16" i="20"/>
  <c r="H16" i="20"/>
  <c r="F17" i="19"/>
  <c r="D17" i="19"/>
  <c r="D17" i="18"/>
  <c r="F16" i="16"/>
  <c r="J16" i="16"/>
  <c r="C16" i="25" s="1"/>
  <c r="D16" i="16"/>
  <c r="H16" i="16"/>
  <c r="F16" i="15"/>
  <c r="J16" i="15"/>
  <c r="B16" i="25" s="1"/>
  <c r="D16" i="15"/>
  <c r="H16" i="15"/>
  <c r="A16" i="23"/>
  <c r="G16" i="23" l="1"/>
  <c r="G16" i="20"/>
  <c r="F16" i="34"/>
  <c r="F16" i="23"/>
  <c r="G16" i="19"/>
  <c r="E17" i="23"/>
  <c r="G17" i="18"/>
  <c r="D16" i="23"/>
  <c r="G16" i="17"/>
  <c r="C16" i="23"/>
  <c r="G16" i="16"/>
  <c r="B16" i="23"/>
  <c r="G16" i="15"/>
  <c r="P18" i="14"/>
  <c r="A17" i="14"/>
  <c r="A17" i="37" s="1"/>
  <c r="H17" i="14"/>
  <c r="A17" i="23" s="1"/>
  <c r="A15" i="35"/>
  <c r="G15" i="35"/>
  <c r="P18" i="20"/>
  <c r="A17" i="20"/>
  <c r="G17" i="37" s="1"/>
  <c r="B17" i="20"/>
  <c r="G16" i="36"/>
  <c r="P18" i="19"/>
  <c r="A17" i="19"/>
  <c r="F17" i="37" s="1"/>
  <c r="F17" i="36"/>
  <c r="H17" i="19"/>
  <c r="F16" i="36"/>
  <c r="P18" i="18"/>
  <c r="A17" i="18"/>
  <c r="E17" i="37" s="1"/>
  <c r="E16" i="34"/>
  <c r="B17" i="18"/>
  <c r="E16" i="36"/>
  <c r="F17" i="18"/>
  <c r="B17" i="17"/>
  <c r="P18" i="17"/>
  <c r="A17" i="17"/>
  <c r="D17" i="37" s="1"/>
  <c r="D16" i="36"/>
  <c r="B17" i="16"/>
  <c r="P18" i="16"/>
  <c r="A17" i="16"/>
  <c r="C17" i="37" s="1"/>
  <c r="C16" i="36"/>
  <c r="P18" i="15"/>
  <c r="A17" i="15"/>
  <c r="B17" i="37" s="1"/>
  <c r="B17" i="15"/>
  <c r="B16" i="36"/>
  <c r="A16" i="36"/>
  <c r="O18" i="14"/>
  <c r="B17" i="14"/>
  <c r="G16" i="32"/>
  <c r="F15" i="35"/>
  <c r="O18" i="19"/>
  <c r="F17" i="32"/>
  <c r="F16" i="35"/>
  <c r="E16" i="32"/>
  <c r="E17" i="32"/>
  <c r="O18" i="18"/>
  <c r="D16" i="32"/>
  <c r="D16" i="34"/>
  <c r="O18" i="17"/>
  <c r="C16" i="32"/>
  <c r="O18" i="16"/>
  <c r="B16" i="32"/>
  <c r="O18" i="15"/>
  <c r="B18" i="15" s="1"/>
  <c r="A16" i="32"/>
  <c r="N18" i="20"/>
  <c r="C18" i="20" s="1"/>
  <c r="E17" i="20"/>
  <c r="G17" i="31" s="1"/>
  <c r="G16" i="22"/>
  <c r="G16" i="34" s="1"/>
  <c r="M18" i="20"/>
  <c r="O18" i="20"/>
  <c r="F17" i="21"/>
  <c r="F17" i="35" s="1"/>
  <c r="J17" i="19"/>
  <c r="F17" i="25" s="1"/>
  <c r="I16" i="18"/>
  <c r="E16" i="24" s="1"/>
  <c r="D16" i="21"/>
  <c r="I16" i="17"/>
  <c r="D16" i="24" s="1"/>
  <c r="E17" i="16"/>
  <c r="C17" i="31" s="1"/>
  <c r="C17" i="16"/>
  <c r="N18" i="14"/>
  <c r="C18" i="14" s="1"/>
  <c r="E17" i="14"/>
  <c r="A17" i="31" s="1"/>
  <c r="A16" i="21"/>
  <c r="A16" i="35" s="1"/>
  <c r="F17" i="22"/>
  <c r="M18" i="19"/>
  <c r="F18" i="19" s="1"/>
  <c r="N18" i="19"/>
  <c r="C18" i="19" s="1"/>
  <c r="E17" i="19"/>
  <c r="F17" i="31" s="1"/>
  <c r="N18" i="18"/>
  <c r="C18" i="18" s="1"/>
  <c r="E17" i="18"/>
  <c r="E17" i="31" s="1"/>
  <c r="E17" i="22"/>
  <c r="E17" i="34" s="1"/>
  <c r="E16" i="21"/>
  <c r="J17" i="18"/>
  <c r="E17" i="25" s="1"/>
  <c r="M18" i="18"/>
  <c r="M18" i="17"/>
  <c r="D18" i="17" s="1"/>
  <c r="K18" i="17"/>
  <c r="D17" i="26"/>
  <c r="H17" i="17"/>
  <c r="N18" i="17"/>
  <c r="C18" i="17" s="1"/>
  <c r="E17" i="17"/>
  <c r="D17" i="31" s="1"/>
  <c r="F17" i="17"/>
  <c r="D17" i="17"/>
  <c r="N18" i="16"/>
  <c r="C18" i="16" s="1"/>
  <c r="M18" i="16"/>
  <c r="C16" i="22"/>
  <c r="C16" i="34" s="1"/>
  <c r="N18" i="15"/>
  <c r="C18" i="15" s="1"/>
  <c r="E17" i="15"/>
  <c r="B17" i="31" s="1"/>
  <c r="M18" i="15"/>
  <c r="B16" i="22"/>
  <c r="B16" i="34" s="1"/>
  <c r="M18" i="14"/>
  <c r="H18" i="14" s="1"/>
  <c r="D17" i="14"/>
  <c r="J17" i="14"/>
  <c r="A17" i="25" s="1"/>
  <c r="K18" i="20"/>
  <c r="G17" i="26"/>
  <c r="I16" i="20"/>
  <c r="G16" i="24" s="1"/>
  <c r="G16" i="21"/>
  <c r="K19" i="19"/>
  <c r="F18" i="26"/>
  <c r="I17" i="18"/>
  <c r="E17" i="24" s="1"/>
  <c r="E17" i="21"/>
  <c r="E17" i="35" s="1"/>
  <c r="K18" i="18"/>
  <c r="E17" i="26"/>
  <c r="K18" i="16"/>
  <c r="C17" i="26"/>
  <c r="I16" i="16"/>
  <c r="C16" i="24" s="1"/>
  <c r="C16" i="21"/>
  <c r="C16" i="35" s="1"/>
  <c r="I16" i="15"/>
  <c r="B16" i="24" s="1"/>
  <c r="B16" i="21"/>
  <c r="B16" i="35" s="1"/>
  <c r="K18" i="15"/>
  <c r="B17" i="26"/>
  <c r="K18" i="14"/>
  <c r="A17" i="26"/>
  <c r="F17" i="14"/>
  <c r="A16" i="22"/>
  <c r="A16" i="34" s="1"/>
  <c r="I16" i="14"/>
  <c r="A16" i="24" s="1"/>
  <c r="F17" i="20"/>
  <c r="J17" i="20"/>
  <c r="G17" i="25" s="1"/>
  <c r="D17" i="20"/>
  <c r="H17" i="20"/>
  <c r="I17" i="19"/>
  <c r="F17" i="24" s="1"/>
  <c r="D18" i="18"/>
  <c r="F17" i="16"/>
  <c r="J17" i="16"/>
  <c r="C17" i="25" s="1"/>
  <c r="D17" i="16"/>
  <c r="H17" i="16"/>
  <c r="F17" i="15"/>
  <c r="J17" i="15"/>
  <c r="B17" i="25" s="1"/>
  <c r="D17" i="15"/>
  <c r="H17" i="15"/>
  <c r="G17" i="23" l="1"/>
  <c r="G17" i="20"/>
  <c r="F17" i="23"/>
  <c r="G17" i="19"/>
  <c r="J18" i="19"/>
  <c r="F18" i="25" s="1"/>
  <c r="B18" i="19"/>
  <c r="F18" i="36" s="1"/>
  <c r="J18" i="17"/>
  <c r="D18" i="25" s="1"/>
  <c r="D17" i="23"/>
  <c r="G17" i="17"/>
  <c r="C17" i="23"/>
  <c r="G17" i="16"/>
  <c r="B17" i="23"/>
  <c r="G17" i="15"/>
  <c r="P19" i="14"/>
  <c r="A18" i="14"/>
  <c r="A18" i="37" s="1"/>
  <c r="G17" i="36"/>
  <c r="P19" i="20"/>
  <c r="A18" i="20"/>
  <c r="G18" i="37" s="1"/>
  <c r="G16" i="35"/>
  <c r="B18" i="20"/>
  <c r="P19" i="19"/>
  <c r="A18" i="19"/>
  <c r="F18" i="37" s="1"/>
  <c r="E17" i="36"/>
  <c r="E16" i="35"/>
  <c r="B18" i="18"/>
  <c r="P19" i="18"/>
  <c r="A18" i="18"/>
  <c r="E18" i="37" s="1"/>
  <c r="B18" i="17"/>
  <c r="P19" i="17"/>
  <c r="A18" i="17"/>
  <c r="D18" i="37" s="1"/>
  <c r="D16" i="35"/>
  <c r="D17" i="36"/>
  <c r="B18" i="16"/>
  <c r="P19" i="16"/>
  <c r="A18" i="16"/>
  <c r="C18" i="37" s="1"/>
  <c r="C17" i="36"/>
  <c r="B18" i="36"/>
  <c r="B17" i="36"/>
  <c r="P19" i="15"/>
  <c r="A18" i="15"/>
  <c r="B18" i="37" s="1"/>
  <c r="A17" i="36"/>
  <c r="O19" i="14"/>
  <c r="B18" i="14"/>
  <c r="G17" i="32"/>
  <c r="F17" i="34"/>
  <c r="O19" i="19"/>
  <c r="E18" i="32"/>
  <c r="O19" i="18"/>
  <c r="D18" i="32"/>
  <c r="D17" i="32"/>
  <c r="H18" i="17"/>
  <c r="O19" i="17"/>
  <c r="C17" i="32"/>
  <c r="O19" i="16"/>
  <c r="O19" i="15"/>
  <c r="B17" i="32"/>
  <c r="A17" i="32"/>
  <c r="N19" i="20"/>
  <c r="C19" i="20" s="1"/>
  <c r="E18" i="20"/>
  <c r="G18" i="31" s="1"/>
  <c r="G17" i="22"/>
  <c r="G17" i="34" s="1"/>
  <c r="M19" i="20"/>
  <c r="O19" i="20"/>
  <c r="H18" i="19"/>
  <c r="D18" i="19"/>
  <c r="D18" i="21"/>
  <c r="D17" i="21"/>
  <c r="I17" i="17"/>
  <c r="D17" i="24" s="1"/>
  <c r="A17" i="21"/>
  <c r="A17" i="35" s="1"/>
  <c r="N19" i="14"/>
  <c r="C19" i="14" s="1"/>
  <c r="E18" i="14"/>
  <c r="A18" i="31" s="1"/>
  <c r="F18" i="22"/>
  <c r="M19" i="19"/>
  <c r="F19" i="19" s="1"/>
  <c r="N19" i="19"/>
  <c r="C19" i="19" s="1"/>
  <c r="E18" i="19"/>
  <c r="F18" i="31" s="1"/>
  <c r="M19" i="18"/>
  <c r="J18" i="18"/>
  <c r="E18" i="25" s="1"/>
  <c r="H18" i="18"/>
  <c r="F18" i="18"/>
  <c r="I18" i="18" s="1"/>
  <c r="E18" i="24" s="1"/>
  <c r="N19" i="18"/>
  <c r="C19" i="18" s="1"/>
  <c r="E18" i="18"/>
  <c r="E18" i="31" s="1"/>
  <c r="K19" i="17"/>
  <c r="D18" i="26"/>
  <c r="N19" i="17"/>
  <c r="C19" i="17" s="1"/>
  <c r="E18" i="17"/>
  <c r="D18" i="31" s="1"/>
  <c r="F18" i="17"/>
  <c r="I18" i="17" s="1"/>
  <c r="D18" i="24" s="1"/>
  <c r="D17" i="22"/>
  <c r="D17" i="34" s="1"/>
  <c r="M19" i="17"/>
  <c r="D19" i="17" s="1"/>
  <c r="E18" i="16"/>
  <c r="C18" i="31" s="1"/>
  <c r="C17" i="22"/>
  <c r="C17" i="34" s="1"/>
  <c r="N19" i="16"/>
  <c r="M19" i="16"/>
  <c r="N19" i="15"/>
  <c r="C19" i="15" s="1"/>
  <c r="E18" i="15"/>
  <c r="B18" i="31" s="1"/>
  <c r="M19" i="15"/>
  <c r="B17" i="22"/>
  <c r="B17" i="34" s="1"/>
  <c r="M19" i="14"/>
  <c r="H19" i="14" s="1"/>
  <c r="D18" i="14"/>
  <c r="J18" i="14"/>
  <c r="A18" i="25" s="1"/>
  <c r="I17" i="20"/>
  <c r="G17" i="24" s="1"/>
  <c r="G17" i="21"/>
  <c r="K19" i="20"/>
  <c r="G18" i="26"/>
  <c r="K20" i="19"/>
  <c r="F19" i="26"/>
  <c r="E18" i="21"/>
  <c r="E18" i="35" s="1"/>
  <c r="K19" i="18"/>
  <c r="E18" i="26"/>
  <c r="I17" i="16"/>
  <c r="C17" i="24" s="1"/>
  <c r="C17" i="21"/>
  <c r="C17" i="35" s="1"/>
  <c r="K19" i="16"/>
  <c r="C18" i="26"/>
  <c r="K19" i="15"/>
  <c r="B18" i="26"/>
  <c r="I17" i="15"/>
  <c r="B17" i="24" s="1"/>
  <c r="B17" i="21"/>
  <c r="B17" i="35" s="1"/>
  <c r="A17" i="22"/>
  <c r="A17" i="34" s="1"/>
  <c r="I17" i="14"/>
  <c r="A17" i="24" s="1"/>
  <c r="K19" i="14"/>
  <c r="A18" i="26"/>
  <c r="F18" i="14"/>
  <c r="F18" i="20"/>
  <c r="J18" i="20"/>
  <c r="G18" i="25" s="1"/>
  <c r="D18" i="20"/>
  <c r="H18" i="20"/>
  <c r="I18" i="19"/>
  <c r="F18" i="24" s="1"/>
  <c r="D19" i="18"/>
  <c r="F18" i="16"/>
  <c r="J18" i="16"/>
  <c r="C18" i="25" s="1"/>
  <c r="D18" i="16"/>
  <c r="H18" i="16"/>
  <c r="F18" i="15"/>
  <c r="J18" i="15"/>
  <c r="B18" i="25" s="1"/>
  <c r="D18" i="15"/>
  <c r="H18" i="15"/>
  <c r="A18" i="23"/>
  <c r="G18" i="23" l="1"/>
  <c r="G18" i="20"/>
  <c r="G17" i="35"/>
  <c r="F18" i="23"/>
  <c r="G18" i="19"/>
  <c r="H19" i="19"/>
  <c r="B19" i="19"/>
  <c r="F19" i="36" s="1"/>
  <c r="E18" i="23"/>
  <c r="G18" i="18"/>
  <c r="B19" i="18"/>
  <c r="E19" i="36" s="1"/>
  <c r="D18" i="23"/>
  <c r="G18" i="17"/>
  <c r="D18" i="35"/>
  <c r="C18" i="23"/>
  <c r="G18" i="16"/>
  <c r="B18" i="23"/>
  <c r="G18" i="15"/>
  <c r="P20" i="14"/>
  <c r="A19" i="14"/>
  <c r="A19" i="37" s="1"/>
  <c r="P20" i="20"/>
  <c r="A19" i="20"/>
  <c r="G19" i="37" s="1"/>
  <c r="G18" i="36"/>
  <c r="B19" i="20"/>
  <c r="P20" i="19"/>
  <c r="A19" i="19"/>
  <c r="F19" i="37" s="1"/>
  <c r="E18" i="36"/>
  <c r="H19" i="18"/>
  <c r="P20" i="18"/>
  <c r="A19" i="18"/>
  <c r="E19" i="37" s="1"/>
  <c r="B19" i="17"/>
  <c r="P20" i="17"/>
  <c r="A19" i="17"/>
  <c r="D19" i="37" s="1"/>
  <c r="D18" i="36"/>
  <c r="B19" i="16"/>
  <c r="P20" i="16"/>
  <c r="A19" i="16"/>
  <c r="C19" i="37" s="1"/>
  <c r="C18" i="36"/>
  <c r="B19" i="15"/>
  <c r="P20" i="15"/>
  <c r="A19" i="15"/>
  <c r="B19" i="37" s="1"/>
  <c r="A18" i="36"/>
  <c r="O20" i="14"/>
  <c r="B19" i="14"/>
  <c r="G18" i="32"/>
  <c r="D19" i="19"/>
  <c r="F18" i="32"/>
  <c r="F18" i="34"/>
  <c r="O20" i="19"/>
  <c r="E19" i="32"/>
  <c r="O20" i="18"/>
  <c r="F19" i="18"/>
  <c r="I19" i="18" s="1"/>
  <c r="E19" i="24" s="1"/>
  <c r="D17" i="35"/>
  <c r="F19" i="17"/>
  <c r="O20" i="17"/>
  <c r="D19" i="32"/>
  <c r="C18" i="32"/>
  <c r="O20" i="16"/>
  <c r="B18" i="32"/>
  <c r="O20" i="15"/>
  <c r="A18" i="32"/>
  <c r="N20" i="20"/>
  <c r="C20" i="20" s="1"/>
  <c r="E19" i="20"/>
  <c r="G19" i="31" s="1"/>
  <c r="G18" i="22"/>
  <c r="G18" i="34" s="1"/>
  <c r="M20" i="20"/>
  <c r="O20" i="20"/>
  <c r="B20" i="20" s="1"/>
  <c r="F18" i="21"/>
  <c r="J19" i="18"/>
  <c r="E19" i="25" s="1"/>
  <c r="D19" i="21"/>
  <c r="J19" i="17"/>
  <c r="D19" i="25" s="1"/>
  <c r="H19" i="17"/>
  <c r="E19" i="16"/>
  <c r="C19" i="31" s="1"/>
  <c r="C19" i="16"/>
  <c r="N20" i="14"/>
  <c r="C20" i="14" s="1"/>
  <c r="E19" i="14"/>
  <c r="A19" i="31" s="1"/>
  <c r="A18" i="21"/>
  <c r="A18" i="35" s="1"/>
  <c r="N20" i="19"/>
  <c r="C20" i="19" s="1"/>
  <c r="E19" i="19"/>
  <c r="F19" i="31" s="1"/>
  <c r="J19" i="19"/>
  <c r="F19" i="25" s="1"/>
  <c r="M20" i="19"/>
  <c r="F19" i="22"/>
  <c r="F19" i="34" s="1"/>
  <c r="N20" i="18"/>
  <c r="C20" i="18" s="1"/>
  <c r="E19" i="18"/>
  <c r="E19" i="31" s="1"/>
  <c r="E18" i="22"/>
  <c r="E18" i="34" s="1"/>
  <c r="M20" i="18"/>
  <c r="H20" i="18" s="1"/>
  <c r="N20" i="17"/>
  <c r="C20" i="17" s="1"/>
  <c r="E19" i="17"/>
  <c r="D19" i="31" s="1"/>
  <c r="D19" i="22"/>
  <c r="D18" i="22"/>
  <c r="D18" i="34" s="1"/>
  <c r="M20" i="17"/>
  <c r="D20" i="17" s="1"/>
  <c r="K20" i="17"/>
  <c r="D19" i="26"/>
  <c r="M20" i="16"/>
  <c r="N20" i="16"/>
  <c r="C20" i="16" s="1"/>
  <c r="C18" i="22"/>
  <c r="C18" i="34" s="1"/>
  <c r="N20" i="15"/>
  <c r="C20" i="15" s="1"/>
  <c r="E19" i="15"/>
  <c r="B19" i="31" s="1"/>
  <c r="M20" i="15"/>
  <c r="B18" i="22"/>
  <c r="B18" i="34" s="1"/>
  <c r="M20" i="14"/>
  <c r="D19" i="14"/>
  <c r="J19" i="14"/>
  <c r="A19" i="25" s="1"/>
  <c r="I18" i="20"/>
  <c r="G18" i="24" s="1"/>
  <c r="G18" i="21"/>
  <c r="K20" i="20"/>
  <c r="G19" i="26"/>
  <c r="F19" i="21"/>
  <c r="K21" i="19"/>
  <c r="F20" i="26"/>
  <c r="E19" i="21"/>
  <c r="E19" i="35" s="1"/>
  <c r="K20" i="18"/>
  <c r="E19" i="26"/>
  <c r="K20" i="16"/>
  <c r="C19" i="26"/>
  <c r="I18" i="16"/>
  <c r="C18" i="24" s="1"/>
  <c r="C18" i="21"/>
  <c r="C18" i="35" s="1"/>
  <c r="I18" i="15"/>
  <c r="B18" i="24" s="1"/>
  <c r="B18" i="21"/>
  <c r="B18" i="35" s="1"/>
  <c r="K20" i="15"/>
  <c r="B19" i="26"/>
  <c r="K20" i="14"/>
  <c r="A19" i="26"/>
  <c r="F19" i="14"/>
  <c r="A18" i="22"/>
  <c r="A18" i="34" s="1"/>
  <c r="I18" i="14"/>
  <c r="A18" i="24" s="1"/>
  <c r="F19" i="20"/>
  <c r="J19" i="20"/>
  <c r="G19" i="25" s="1"/>
  <c r="D19" i="20"/>
  <c r="H19" i="20"/>
  <c r="F20" i="19"/>
  <c r="D20" i="19"/>
  <c r="I19" i="17"/>
  <c r="D19" i="24" s="1"/>
  <c r="F19" i="16"/>
  <c r="J19" i="16"/>
  <c r="C19" i="25" s="1"/>
  <c r="D19" i="16"/>
  <c r="H19" i="16"/>
  <c r="F19" i="15"/>
  <c r="J19" i="15"/>
  <c r="B19" i="25" s="1"/>
  <c r="D19" i="15"/>
  <c r="H19" i="15"/>
  <c r="A19" i="23"/>
  <c r="G19" i="23" l="1"/>
  <c r="G19" i="20"/>
  <c r="G18" i="35"/>
  <c r="F19" i="23"/>
  <c r="G19" i="19"/>
  <c r="F18" i="35"/>
  <c r="E19" i="23"/>
  <c r="G19" i="18"/>
  <c r="E20" i="23"/>
  <c r="G20" i="18"/>
  <c r="F20" i="17"/>
  <c r="B20" i="17"/>
  <c r="D19" i="23"/>
  <c r="G19" i="17"/>
  <c r="D19" i="35"/>
  <c r="C19" i="23"/>
  <c r="G19" i="16"/>
  <c r="B19" i="23"/>
  <c r="G19" i="15"/>
  <c r="H20" i="14"/>
  <c r="P21" i="14"/>
  <c r="A20" i="14"/>
  <c r="A20" i="37" s="1"/>
  <c r="G20" i="36"/>
  <c r="G19" i="36"/>
  <c r="P21" i="20"/>
  <c r="A20" i="20"/>
  <c r="G20" i="37" s="1"/>
  <c r="B20" i="19"/>
  <c r="P21" i="19"/>
  <c r="A20" i="19"/>
  <c r="F20" i="37" s="1"/>
  <c r="E19" i="22"/>
  <c r="E19" i="34" s="1"/>
  <c r="B20" i="18"/>
  <c r="P21" i="18"/>
  <c r="A20" i="18"/>
  <c r="E20" i="37" s="1"/>
  <c r="D20" i="36"/>
  <c r="P21" i="17"/>
  <c r="A20" i="17"/>
  <c r="D20" i="37" s="1"/>
  <c r="D19" i="34"/>
  <c r="D19" i="36"/>
  <c r="B20" i="16"/>
  <c r="P21" i="16"/>
  <c r="A20" i="16"/>
  <c r="C20" i="37" s="1"/>
  <c r="C19" i="36"/>
  <c r="B20" i="15"/>
  <c r="P21" i="15"/>
  <c r="A20" i="15"/>
  <c r="B20" i="37" s="1"/>
  <c r="B19" i="36"/>
  <c r="A19" i="36"/>
  <c r="O21" i="14"/>
  <c r="B20" i="14"/>
  <c r="G19" i="32"/>
  <c r="F19" i="35"/>
  <c r="O21" i="19"/>
  <c r="F19" i="32"/>
  <c r="J20" i="19"/>
  <c r="F20" i="25" s="1"/>
  <c r="I19" i="19"/>
  <c r="F19" i="24" s="1"/>
  <c r="F20" i="32"/>
  <c r="H20" i="19"/>
  <c r="O21" i="18"/>
  <c r="O21" i="17"/>
  <c r="H20" i="17"/>
  <c r="D20" i="32"/>
  <c r="C19" i="32"/>
  <c r="O21" i="16"/>
  <c r="B21" i="16" s="1"/>
  <c r="B19" i="32"/>
  <c r="O21" i="15"/>
  <c r="A19" i="32"/>
  <c r="N21" i="20"/>
  <c r="C21" i="20" s="1"/>
  <c r="E20" i="20"/>
  <c r="G20" i="31" s="1"/>
  <c r="O21" i="20"/>
  <c r="G19" i="22"/>
  <c r="G19" i="34" s="1"/>
  <c r="M21" i="20"/>
  <c r="F20" i="21"/>
  <c r="A19" i="21"/>
  <c r="A19" i="35" s="1"/>
  <c r="N21" i="14"/>
  <c r="C21" i="14" s="1"/>
  <c r="E20" i="14"/>
  <c r="A20" i="31" s="1"/>
  <c r="F20" i="22"/>
  <c r="M21" i="19"/>
  <c r="H21" i="19" s="1"/>
  <c r="N21" i="19"/>
  <c r="C21" i="19" s="1"/>
  <c r="E20" i="19"/>
  <c r="F20" i="31" s="1"/>
  <c r="M21" i="18"/>
  <c r="F20" i="18"/>
  <c r="D20" i="18"/>
  <c r="J20" i="18"/>
  <c r="E20" i="25" s="1"/>
  <c r="N21" i="18"/>
  <c r="C21" i="18" s="1"/>
  <c r="E20" i="18"/>
  <c r="E20" i="31" s="1"/>
  <c r="D20" i="22"/>
  <c r="M21" i="17"/>
  <c r="D21" i="17" s="1"/>
  <c r="J20" i="17"/>
  <c r="D20" i="25" s="1"/>
  <c r="K21" i="17"/>
  <c r="D20" i="26"/>
  <c r="N21" i="17"/>
  <c r="C21" i="17" s="1"/>
  <c r="E20" i="17"/>
  <c r="D20" i="31" s="1"/>
  <c r="E20" i="16"/>
  <c r="C20" i="31" s="1"/>
  <c r="N21" i="16"/>
  <c r="C21" i="16" s="1"/>
  <c r="M21" i="16"/>
  <c r="C19" i="22"/>
  <c r="C19" i="34" s="1"/>
  <c r="N21" i="15"/>
  <c r="C21" i="15" s="1"/>
  <c r="E20" i="15"/>
  <c r="B20" i="31" s="1"/>
  <c r="M21" i="15"/>
  <c r="B19" i="22"/>
  <c r="B19" i="34" s="1"/>
  <c r="M21" i="14"/>
  <c r="H21" i="14" s="1"/>
  <c r="J20" i="14"/>
  <c r="A20" i="25" s="1"/>
  <c r="D20" i="14"/>
  <c r="K21" i="20"/>
  <c r="G20" i="26"/>
  <c r="I19" i="20"/>
  <c r="G19" i="24" s="1"/>
  <c r="G19" i="21"/>
  <c r="G19" i="35" s="1"/>
  <c r="K22" i="19"/>
  <c r="F21" i="26"/>
  <c r="K21" i="18"/>
  <c r="E20" i="26"/>
  <c r="I20" i="17"/>
  <c r="D20" i="24" s="1"/>
  <c r="D20" i="21"/>
  <c r="I19" i="16"/>
  <c r="C19" i="24" s="1"/>
  <c r="C19" i="21"/>
  <c r="C19" i="35" s="1"/>
  <c r="K21" i="16"/>
  <c r="C20" i="26"/>
  <c r="K21" i="15"/>
  <c r="B20" i="26"/>
  <c r="I19" i="15"/>
  <c r="B19" i="24" s="1"/>
  <c r="B19" i="21"/>
  <c r="B19" i="35" s="1"/>
  <c r="A19" i="22"/>
  <c r="A19" i="34" s="1"/>
  <c r="I19" i="14"/>
  <c r="A19" i="24" s="1"/>
  <c r="K21" i="14"/>
  <c r="A20" i="26"/>
  <c r="F20" i="14"/>
  <c r="F20" i="20"/>
  <c r="J20" i="20"/>
  <c r="G20" i="25" s="1"/>
  <c r="D20" i="20"/>
  <c r="H20" i="20"/>
  <c r="F21" i="19"/>
  <c r="I20" i="19"/>
  <c r="F20" i="24" s="1"/>
  <c r="H21" i="18"/>
  <c r="D21" i="18"/>
  <c r="F20" i="16"/>
  <c r="J20" i="16"/>
  <c r="C20" i="25" s="1"/>
  <c r="D20" i="16"/>
  <c r="H20" i="16"/>
  <c r="F20" i="15"/>
  <c r="J20" i="15"/>
  <c r="B20" i="25" s="1"/>
  <c r="D20" i="15"/>
  <c r="H20" i="15"/>
  <c r="A20" i="23"/>
  <c r="G20" i="23" l="1"/>
  <c r="G20" i="20"/>
  <c r="F21" i="23"/>
  <c r="G21" i="19"/>
  <c r="F20" i="23"/>
  <c r="G20" i="19"/>
  <c r="J21" i="18"/>
  <c r="E21" i="25" s="1"/>
  <c r="E21" i="23"/>
  <c r="G21" i="18"/>
  <c r="D20" i="35"/>
  <c r="D20" i="23"/>
  <c r="G20" i="17"/>
  <c r="C20" i="23"/>
  <c r="G20" i="16"/>
  <c r="B20" i="23"/>
  <c r="G20" i="15"/>
  <c r="P22" i="14"/>
  <c r="A21" i="14"/>
  <c r="A21" i="37" s="1"/>
  <c r="B21" i="20"/>
  <c r="P22" i="20"/>
  <c r="A21" i="20"/>
  <c r="G21" i="37" s="1"/>
  <c r="F20" i="35"/>
  <c r="B21" i="19"/>
  <c r="J21" i="19"/>
  <c r="F21" i="25" s="1"/>
  <c r="P22" i="19"/>
  <c r="A21" i="19"/>
  <c r="F21" i="37" s="1"/>
  <c r="F20" i="36"/>
  <c r="P22" i="18"/>
  <c r="A21" i="18"/>
  <c r="E21" i="37" s="1"/>
  <c r="B21" i="18"/>
  <c r="E20" i="36"/>
  <c r="B21" i="17"/>
  <c r="P22" i="17"/>
  <c r="H22" i="17" s="1"/>
  <c r="A21" i="17"/>
  <c r="D21" i="37" s="1"/>
  <c r="C21" i="36"/>
  <c r="P22" i="16"/>
  <c r="A21" i="16"/>
  <c r="C21" i="37" s="1"/>
  <c r="C20" i="36"/>
  <c r="P22" i="15"/>
  <c r="A21" i="15"/>
  <c r="B21" i="37" s="1"/>
  <c r="B21" i="15"/>
  <c r="B20" i="36"/>
  <c r="A20" i="36"/>
  <c r="O22" i="14"/>
  <c r="B21" i="14"/>
  <c r="G20" i="32"/>
  <c r="F20" i="34"/>
  <c r="O22" i="19"/>
  <c r="E20" i="32"/>
  <c r="E21" i="32"/>
  <c r="O22" i="18"/>
  <c r="D21" i="32"/>
  <c r="F21" i="17"/>
  <c r="I21" i="17" s="1"/>
  <c r="D21" i="24" s="1"/>
  <c r="D20" i="34"/>
  <c r="O22" i="17"/>
  <c r="C20" i="32"/>
  <c r="O22" i="16"/>
  <c r="B20" i="32"/>
  <c r="O22" i="15"/>
  <c r="A20" i="32"/>
  <c r="N22" i="20"/>
  <c r="C22" i="20" s="1"/>
  <c r="E21" i="20"/>
  <c r="G21" i="31" s="1"/>
  <c r="G20" i="22"/>
  <c r="G20" i="34" s="1"/>
  <c r="M22" i="20"/>
  <c r="O22" i="20"/>
  <c r="B22" i="20" s="1"/>
  <c r="D21" i="19"/>
  <c r="F21" i="21" s="1"/>
  <c r="E21" i="21"/>
  <c r="E20" i="21"/>
  <c r="E20" i="35" s="1"/>
  <c r="D21" i="21"/>
  <c r="J21" i="17"/>
  <c r="D21" i="25" s="1"/>
  <c r="N22" i="14"/>
  <c r="C22" i="14" s="1"/>
  <c r="E21" i="14"/>
  <c r="A21" i="31" s="1"/>
  <c r="A20" i="21"/>
  <c r="M22" i="19"/>
  <c r="F21" i="22"/>
  <c r="N22" i="19"/>
  <c r="C22" i="19" s="1"/>
  <c r="E21" i="19"/>
  <c r="F21" i="31" s="1"/>
  <c r="F21" i="18"/>
  <c r="E20" i="22"/>
  <c r="E20" i="34" s="1"/>
  <c r="N22" i="18"/>
  <c r="C22" i="18" s="1"/>
  <c r="E21" i="18"/>
  <c r="E21" i="31" s="1"/>
  <c r="I20" i="18"/>
  <c r="E20" i="24" s="1"/>
  <c r="M22" i="18"/>
  <c r="M22" i="17"/>
  <c r="H21" i="17"/>
  <c r="K22" i="17"/>
  <c r="D21" i="26"/>
  <c r="N22" i="17"/>
  <c r="C22" i="17" s="1"/>
  <c r="E21" i="17"/>
  <c r="D21" i="31" s="1"/>
  <c r="E21" i="16"/>
  <c r="C21" i="31" s="1"/>
  <c r="M22" i="16"/>
  <c r="C20" i="22"/>
  <c r="C20" i="34" s="1"/>
  <c r="N22" i="16"/>
  <c r="N22" i="15"/>
  <c r="C22" i="15" s="1"/>
  <c r="E21" i="15"/>
  <c r="B21" i="31" s="1"/>
  <c r="B20" i="22"/>
  <c r="B20" i="34" s="1"/>
  <c r="M22" i="15"/>
  <c r="M22" i="14"/>
  <c r="D21" i="14"/>
  <c r="J21" i="14"/>
  <c r="A21" i="25" s="1"/>
  <c r="K22" i="20"/>
  <c r="G21" i="26"/>
  <c r="I20" i="20"/>
  <c r="G20" i="24" s="1"/>
  <c r="G20" i="21"/>
  <c r="G20" i="35" s="1"/>
  <c r="K23" i="19"/>
  <c r="F22" i="26"/>
  <c r="I21" i="19"/>
  <c r="F21" i="24" s="1"/>
  <c r="K22" i="18"/>
  <c r="E21" i="26"/>
  <c r="I20" i="16"/>
  <c r="C20" i="24" s="1"/>
  <c r="C20" i="21"/>
  <c r="K22" i="16"/>
  <c r="C21" i="26"/>
  <c r="I20" i="15"/>
  <c r="B20" i="24" s="1"/>
  <c r="B20" i="21"/>
  <c r="K22" i="15"/>
  <c r="B21" i="26"/>
  <c r="A20" i="22"/>
  <c r="A20" i="34" s="1"/>
  <c r="I20" i="14"/>
  <c r="A20" i="24" s="1"/>
  <c r="K22" i="14"/>
  <c r="A21" i="26"/>
  <c r="F21" i="14"/>
  <c r="F21" i="20"/>
  <c r="J21" i="20"/>
  <c r="G21" i="25" s="1"/>
  <c r="D21" i="20"/>
  <c r="H21" i="20"/>
  <c r="I21" i="18"/>
  <c r="E21" i="24" s="1"/>
  <c r="F22" i="19"/>
  <c r="D22" i="19"/>
  <c r="F21" i="16"/>
  <c r="J21" i="16"/>
  <c r="C21" i="25" s="1"/>
  <c r="D21" i="16"/>
  <c r="H21" i="16"/>
  <c r="F21" i="15"/>
  <c r="J21" i="15"/>
  <c r="B21" i="25" s="1"/>
  <c r="D21" i="15"/>
  <c r="H21" i="15"/>
  <c r="A21" i="23"/>
  <c r="G21" i="23" l="1"/>
  <c r="G21" i="20"/>
  <c r="D22" i="23"/>
  <c r="G22" i="17"/>
  <c r="D21" i="23"/>
  <c r="G21" i="17"/>
  <c r="J22" i="17"/>
  <c r="D22" i="25" s="1"/>
  <c r="B22" i="17"/>
  <c r="D21" i="22"/>
  <c r="D21" i="34" s="1"/>
  <c r="D21" i="35"/>
  <c r="C20" i="35"/>
  <c r="C21" i="23"/>
  <c r="G21" i="16"/>
  <c r="B21" i="23"/>
  <c r="G21" i="15"/>
  <c r="B20" i="35"/>
  <c r="A20" i="35"/>
  <c r="H22" i="14"/>
  <c r="P23" i="14"/>
  <c r="A22" i="14"/>
  <c r="A22" i="37" s="1"/>
  <c r="G22" i="36"/>
  <c r="P23" i="20"/>
  <c r="A22" i="20"/>
  <c r="G22" i="37" s="1"/>
  <c r="G21" i="36"/>
  <c r="H22" i="19"/>
  <c r="P23" i="19"/>
  <c r="A22" i="19"/>
  <c r="F22" i="37" s="1"/>
  <c r="F21" i="36"/>
  <c r="B22" i="19"/>
  <c r="E21" i="36"/>
  <c r="B22" i="18"/>
  <c r="P23" i="18"/>
  <c r="A22" i="18"/>
  <c r="E22" i="37" s="1"/>
  <c r="D22" i="17"/>
  <c r="D22" i="21" s="1"/>
  <c r="P23" i="17"/>
  <c r="A22" i="17"/>
  <c r="D22" i="37" s="1"/>
  <c r="D22" i="36"/>
  <c r="D21" i="36"/>
  <c r="B22" i="16"/>
  <c r="P23" i="16"/>
  <c r="A22" i="16"/>
  <c r="C22" i="37" s="1"/>
  <c r="B22" i="15"/>
  <c r="B21" i="36"/>
  <c r="P23" i="15"/>
  <c r="A22" i="15"/>
  <c r="B22" i="37" s="1"/>
  <c r="O23" i="14"/>
  <c r="B22" i="14"/>
  <c r="A21" i="36"/>
  <c r="G21" i="32"/>
  <c r="F22" i="32"/>
  <c r="F21" i="34"/>
  <c r="F21" i="32"/>
  <c r="F21" i="35" s="1"/>
  <c r="O23" i="19"/>
  <c r="J22" i="18"/>
  <c r="E22" i="25" s="1"/>
  <c r="E21" i="35"/>
  <c r="O23" i="18"/>
  <c r="O23" i="17"/>
  <c r="O23" i="16"/>
  <c r="C21" i="32"/>
  <c r="O23" i="15"/>
  <c r="B21" i="32"/>
  <c r="A21" i="32"/>
  <c r="N23" i="20"/>
  <c r="C23" i="20" s="1"/>
  <c r="E22" i="20"/>
  <c r="G22" i="31" s="1"/>
  <c r="M23" i="20"/>
  <c r="O23" i="20"/>
  <c r="B23" i="20" s="1"/>
  <c r="G21" i="22"/>
  <c r="G21" i="34" s="1"/>
  <c r="J22" i="19"/>
  <c r="F22" i="25" s="1"/>
  <c r="F22" i="21"/>
  <c r="E22" i="16"/>
  <c r="C22" i="31" s="1"/>
  <c r="C22" i="16"/>
  <c r="A21" i="21"/>
  <c r="N23" i="14"/>
  <c r="C23" i="14" s="1"/>
  <c r="E22" i="14"/>
  <c r="A22" i="31" s="1"/>
  <c r="N23" i="19"/>
  <c r="C23" i="19" s="1"/>
  <c r="E22" i="19"/>
  <c r="F22" i="31" s="1"/>
  <c r="M23" i="19"/>
  <c r="H23" i="19" s="1"/>
  <c r="F22" i="22"/>
  <c r="M23" i="18"/>
  <c r="H23" i="18" s="1"/>
  <c r="H22" i="18"/>
  <c r="F22" i="18"/>
  <c r="D22" i="18"/>
  <c r="I22" i="18" s="1"/>
  <c r="E22" i="24" s="1"/>
  <c r="N23" i="18"/>
  <c r="C23" i="18" s="1"/>
  <c r="E22" i="18"/>
  <c r="E22" i="31" s="1"/>
  <c r="E21" i="22"/>
  <c r="E21" i="34" s="1"/>
  <c r="K23" i="17"/>
  <c r="D22" i="26"/>
  <c r="F22" i="17"/>
  <c r="N23" i="17"/>
  <c r="C23" i="17" s="1"/>
  <c r="E22" i="17"/>
  <c r="D22" i="31" s="1"/>
  <c r="M23" i="17"/>
  <c r="C21" i="22"/>
  <c r="C21" i="34" s="1"/>
  <c r="N23" i="16"/>
  <c r="M23" i="16"/>
  <c r="B21" i="22"/>
  <c r="B21" i="34" s="1"/>
  <c r="M23" i="15"/>
  <c r="N23" i="15"/>
  <c r="C23" i="15" s="1"/>
  <c r="E22" i="15"/>
  <c r="B22" i="31" s="1"/>
  <c r="M23" i="14"/>
  <c r="D22" i="14"/>
  <c r="J22" i="14"/>
  <c r="A22" i="25" s="1"/>
  <c r="K23" i="20"/>
  <c r="G22" i="26"/>
  <c r="I21" i="20"/>
  <c r="G21" i="24" s="1"/>
  <c r="G21" i="21"/>
  <c r="G21" i="35" s="1"/>
  <c r="K24" i="19"/>
  <c r="F23" i="26"/>
  <c r="K23" i="18"/>
  <c r="E22" i="26"/>
  <c r="K23" i="16"/>
  <c r="C22" i="26"/>
  <c r="I21" i="16"/>
  <c r="C21" i="24" s="1"/>
  <c r="C21" i="21"/>
  <c r="C21" i="35" s="1"/>
  <c r="K23" i="15"/>
  <c r="B22" i="26"/>
  <c r="I21" i="15"/>
  <c r="B21" i="24" s="1"/>
  <c r="B21" i="21"/>
  <c r="K23" i="14"/>
  <c r="A22" i="26"/>
  <c r="F22" i="14"/>
  <c r="A21" i="22"/>
  <c r="A21" i="34" s="1"/>
  <c r="I21" i="14"/>
  <c r="A21" i="24" s="1"/>
  <c r="F22" i="20"/>
  <c r="J22" i="20"/>
  <c r="G22" i="25" s="1"/>
  <c r="D22" i="20"/>
  <c r="H22" i="20"/>
  <c r="F23" i="19"/>
  <c r="I22" i="19"/>
  <c r="F22" i="24" s="1"/>
  <c r="F22" i="16"/>
  <c r="J22" i="16"/>
  <c r="C22" i="25" s="1"/>
  <c r="D22" i="16"/>
  <c r="H22" i="16"/>
  <c r="F22" i="15"/>
  <c r="J22" i="15"/>
  <c r="B22" i="25" s="1"/>
  <c r="D22" i="15"/>
  <c r="H22" i="15"/>
  <c r="A22" i="23"/>
  <c r="G22" i="23" l="1"/>
  <c r="G22" i="20"/>
  <c r="F23" i="23"/>
  <c r="G23" i="19"/>
  <c r="F22" i="23"/>
  <c r="G22" i="19"/>
  <c r="D23" i="19"/>
  <c r="E22" i="23"/>
  <c r="G22" i="18"/>
  <c r="D23" i="18"/>
  <c r="E23" i="32" s="1"/>
  <c r="E23" i="23"/>
  <c r="G23" i="18"/>
  <c r="D22" i="32"/>
  <c r="D22" i="35" s="1"/>
  <c r="I22" i="17"/>
  <c r="D22" i="24" s="1"/>
  <c r="J23" i="17"/>
  <c r="D23" i="25" s="1"/>
  <c r="C22" i="23"/>
  <c r="G22" i="16"/>
  <c r="B22" i="23"/>
  <c r="G22" i="15"/>
  <c r="P24" i="14"/>
  <c r="A23" i="14"/>
  <c r="A23" i="37" s="1"/>
  <c r="H23" i="14"/>
  <c r="A21" i="35"/>
  <c r="P24" i="20"/>
  <c r="A23" i="20"/>
  <c r="G23" i="37" s="1"/>
  <c r="G23" i="36"/>
  <c r="B23" i="19"/>
  <c r="F22" i="35"/>
  <c r="F22" i="36"/>
  <c r="P24" i="19"/>
  <c r="A23" i="19"/>
  <c r="F23" i="37" s="1"/>
  <c r="P24" i="18"/>
  <c r="A23" i="18"/>
  <c r="E23" i="37" s="1"/>
  <c r="E22" i="36"/>
  <c r="E22" i="21"/>
  <c r="B23" i="18"/>
  <c r="B23" i="17"/>
  <c r="P24" i="17"/>
  <c r="A23" i="17"/>
  <c r="D23" i="37" s="1"/>
  <c r="B23" i="16"/>
  <c r="P24" i="16"/>
  <c r="A23" i="16"/>
  <c r="C23" i="37" s="1"/>
  <c r="C22" i="36"/>
  <c r="P24" i="15"/>
  <c r="A23" i="15"/>
  <c r="B23" i="37" s="1"/>
  <c r="B23" i="15"/>
  <c r="B21" i="35"/>
  <c r="B22" i="36"/>
  <c r="A22" i="36"/>
  <c r="O24" i="14"/>
  <c r="B23" i="14"/>
  <c r="G22" i="32"/>
  <c r="F22" i="34"/>
  <c r="O24" i="19"/>
  <c r="F23" i="32"/>
  <c r="O24" i="18"/>
  <c r="E22" i="32"/>
  <c r="O24" i="17"/>
  <c r="O24" i="16"/>
  <c r="C22" i="32"/>
  <c r="B22" i="32"/>
  <c r="O24" i="15"/>
  <c r="A22" i="32"/>
  <c r="N24" i="20"/>
  <c r="C24" i="20" s="1"/>
  <c r="E23" i="20"/>
  <c r="G23" i="31" s="1"/>
  <c r="G22" i="22"/>
  <c r="G22" i="34" s="1"/>
  <c r="O24" i="20"/>
  <c r="M24" i="20"/>
  <c r="J23" i="19"/>
  <c r="F23" i="25" s="1"/>
  <c r="F23" i="17"/>
  <c r="D23" i="22" s="1"/>
  <c r="E23" i="16"/>
  <c r="C23" i="31" s="1"/>
  <c r="C23" i="16"/>
  <c r="N24" i="14"/>
  <c r="C24" i="14" s="1"/>
  <c r="E23" i="14"/>
  <c r="A23" i="31" s="1"/>
  <c r="A22" i="21"/>
  <c r="M24" i="19"/>
  <c r="F24" i="19" s="1"/>
  <c r="F23" i="22"/>
  <c r="N24" i="19"/>
  <c r="C24" i="19" s="1"/>
  <c r="E23" i="19"/>
  <c r="F23" i="31" s="1"/>
  <c r="N24" i="18"/>
  <c r="C24" i="18" s="1"/>
  <c r="E23" i="18"/>
  <c r="E23" i="31" s="1"/>
  <c r="J23" i="18"/>
  <c r="E23" i="25" s="1"/>
  <c r="F23" i="18"/>
  <c r="I23" i="18" s="1"/>
  <c r="E23" i="24" s="1"/>
  <c r="E22" i="22"/>
  <c r="E22" i="34" s="1"/>
  <c r="M24" i="18"/>
  <c r="D24" i="18" s="1"/>
  <c r="D22" i="22"/>
  <c r="D22" i="34" s="1"/>
  <c r="M24" i="17"/>
  <c r="H24" i="17" s="1"/>
  <c r="H23" i="17"/>
  <c r="D23" i="17"/>
  <c r="N24" i="17"/>
  <c r="C24" i="17" s="1"/>
  <c r="E23" i="17"/>
  <c r="D23" i="31" s="1"/>
  <c r="K24" i="17"/>
  <c r="D23" i="26"/>
  <c r="C22" i="22"/>
  <c r="C22" i="34" s="1"/>
  <c r="M24" i="16"/>
  <c r="N24" i="16"/>
  <c r="C24" i="16" s="1"/>
  <c r="N24" i="15"/>
  <c r="C24" i="15" s="1"/>
  <c r="E23" i="15"/>
  <c r="B23" i="31" s="1"/>
  <c r="B22" i="22"/>
  <c r="B22" i="34" s="1"/>
  <c r="M24" i="15"/>
  <c r="M24" i="14"/>
  <c r="J23" i="14"/>
  <c r="A23" i="25" s="1"/>
  <c r="D23" i="14"/>
  <c r="I22" i="20"/>
  <c r="G22" i="24" s="1"/>
  <c r="G22" i="21"/>
  <c r="G22" i="35" s="1"/>
  <c r="K24" i="20"/>
  <c r="G23" i="26"/>
  <c r="K25" i="19"/>
  <c r="F24" i="26"/>
  <c r="I23" i="19"/>
  <c r="F23" i="24" s="1"/>
  <c r="F23" i="21"/>
  <c r="K24" i="18"/>
  <c r="E23" i="26"/>
  <c r="E23" i="21"/>
  <c r="I22" i="16"/>
  <c r="C22" i="24" s="1"/>
  <c r="C22" i="21"/>
  <c r="C22" i="35" s="1"/>
  <c r="K24" i="16"/>
  <c r="C23" i="26"/>
  <c r="I22" i="15"/>
  <c r="B22" i="24" s="1"/>
  <c r="B22" i="21"/>
  <c r="B22" i="35" s="1"/>
  <c r="K24" i="15"/>
  <c r="B23" i="26"/>
  <c r="A22" i="22"/>
  <c r="A22" i="34" s="1"/>
  <c r="I22" i="14"/>
  <c r="A22" i="24" s="1"/>
  <c r="K24" i="14"/>
  <c r="A23" i="26"/>
  <c r="F23" i="14"/>
  <c r="F23" i="20"/>
  <c r="J23" i="20"/>
  <c r="G23" i="25" s="1"/>
  <c r="D23" i="20"/>
  <c r="H23" i="20"/>
  <c r="F23" i="16"/>
  <c r="J23" i="16"/>
  <c r="C23" i="25" s="1"/>
  <c r="D23" i="16"/>
  <c r="H23" i="16"/>
  <c r="F23" i="15"/>
  <c r="J23" i="15"/>
  <c r="B23" i="25" s="1"/>
  <c r="D23" i="15"/>
  <c r="H23" i="15"/>
  <c r="A23" i="23"/>
  <c r="G23" i="23" l="1"/>
  <c r="G23" i="20"/>
  <c r="J24" i="19"/>
  <c r="F24" i="25" s="1"/>
  <c r="E22" i="35"/>
  <c r="D24" i="23"/>
  <c r="G24" i="17"/>
  <c r="D23" i="23"/>
  <c r="G23" i="17"/>
  <c r="D24" i="17"/>
  <c r="C23" i="23"/>
  <c r="G23" i="16"/>
  <c r="B23" i="23"/>
  <c r="G23" i="15"/>
  <c r="H24" i="14"/>
  <c r="P25" i="14"/>
  <c r="A24" i="14"/>
  <c r="A24" i="37" s="1"/>
  <c r="B24" i="20"/>
  <c r="P25" i="20"/>
  <c r="A24" i="20"/>
  <c r="G24" i="37" s="1"/>
  <c r="B24" i="19"/>
  <c r="P25" i="19"/>
  <c r="A24" i="19"/>
  <c r="F24" i="37" s="1"/>
  <c r="F23" i="36"/>
  <c r="B24" i="18"/>
  <c r="P25" i="18"/>
  <c r="A24" i="18"/>
  <c r="E24" i="37" s="1"/>
  <c r="E23" i="36"/>
  <c r="D23" i="34"/>
  <c r="B24" i="17"/>
  <c r="P25" i="17"/>
  <c r="A24" i="17"/>
  <c r="D24" i="37" s="1"/>
  <c r="D23" i="36"/>
  <c r="P25" i="16"/>
  <c r="A24" i="16"/>
  <c r="C24" i="37" s="1"/>
  <c r="B24" i="16"/>
  <c r="C23" i="36"/>
  <c r="B24" i="15"/>
  <c r="B23" i="36"/>
  <c r="P25" i="15"/>
  <c r="A24" i="15"/>
  <c r="B24" i="37" s="1"/>
  <c r="A23" i="36"/>
  <c r="A22" i="35"/>
  <c r="O25" i="14"/>
  <c r="B24" i="14"/>
  <c r="G23" i="32"/>
  <c r="F23" i="34"/>
  <c r="F23" i="35"/>
  <c r="O25" i="19"/>
  <c r="E24" i="32"/>
  <c r="E23" i="35"/>
  <c r="O25" i="18"/>
  <c r="D24" i="32"/>
  <c r="J24" i="17"/>
  <c r="D24" i="25" s="1"/>
  <c r="D23" i="32"/>
  <c r="F24" i="17"/>
  <c r="D24" i="22" s="1"/>
  <c r="O25" i="17"/>
  <c r="B25" i="17" s="1"/>
  <c r="C23" i="32"/>
  <c r="O25" i="16"/>
  <c r="B23" i="32"/>
  <c r="O25" i="15"/>
  <c r="A23" i="32"/>
  <c r="N25" i="20"/>
  <c r="C25" i="20" s="1"/>
  <c r="E24" i="20"/>
  <c r="G24" i="31" s="1"/>
  <c r="O25" i="20"/>
  <c r="G23" i="22"/>
  <c r="G23" i="34" s="1"/>
  <c r="M25" i="20"/>
  <c r="E24" i="21"/>
  <c r="I23" i="17"/>
  <c r="D23" i="24" s="1"/>
  <c r="B23" i="21"/>
  <c r="A23" i="21"/>
  <c r="N25" i="14"/>
  <c r="C25" i="14" s="1"/>
  <c r="E24" i="14"/>
  <c r="A24" i="31" s="1"/>
  <c r="F24" i="22"/>
  <c r="F24" i="34" s="1"/>
  <c r="H24" i="19"/>
  <c r="N25" i="19"/>
  <c r="C25" i="19" s="1"/>
  <c r="E24" i="19"/>
  <c r="F24" i="31" s="1"/>
  <c r="D24" i="19"/>
  <c r="M25" i="19"/>
  <c r="F25" i="19" s="1"/>
  <c r="M25" i="18"/>
  <c r="J24" i="18"/>
  <c r="E24" i="25" s="1"/>
  <c r="H24" i="18"/>
  <c r="E23" i="22"/>
  <c r="E23" i="34" s="1"/>
  <c r="F24" i="18"/>
  <c r="N25" i="18"/>
  <c r="C25" i="18" s="1"/>
  <c r="E24" i="18"/>
  <c r="E24" i="31" s="1"/>
  <c r="D23" i="21"/>
  <c r="K25" i="17"/>
  <c r="D24" i="26"/>
  <c r="N25" i="17"/>
  <c r="C25" i="17" s="1"/>
  <c r="E24" i="17"/>
  <c r="D24" i="31" s="1"/>
  <c r="M25" i="17"/>
  <c r="D25" i="17" s="1"/>
  <c r="E24" i="16"/>
  <c r="C24" i="31" s="1"/>
  <c r="N25" i="16"/>
  <c r="M25" i="16"/>
  <c r="C23" i="22"/>
  <c r="C23" i="34" s="1"/>
  <c r="M25" i="15"/>
  <c r="N25" i="15"/>
  <c r="C25" i="15" s="1"/>
  <c r="E24" i="15"/>
  <c r="B24" i="31" s="1"/>
  <c r="B23" i="22"/>
  <c r="B23" i="34" s="1"/>
  <c r="M25" i="14"/>
  <c r="H25" i="14" s="1"/>
  <c r="J24" i="14"/>
  <c r="A24" i="25" s="1"/>
  <c r="D24" i="14"/>
  <c r="K25" i="20"/>
  <c r="G24" i="26"/>
  <c r="I23" i="20"/>
  <c r="G23" i="24" s="1"/>
  <c r="G23" i="21"/>
  <c r="G23" i="35" s="1"/>
  <c r="K26" i="19"/>
  <c r="F25" i="26"/>
  <c r="K25" i="18"/>
  <c r="F25" i="18" s="1"/>
  <c r="E24" i="26"/>
  <c r="I24" i="17"/>
  <c r="D24" i="24" s="1"/>
  <c r="D24" i="21"/>
  <c r="D24" i="35" s="1"/>
  <c r="I23" i="16"/>
  <c r="C23" i="24" s="1"/>
  <c r="C23" i="21"/>
  <c r="K25" i="16"/>
  <c r="C24" i="26"/>
  <c r="K25" i="15"/>
  <c r="B24" i="26"/>
  <c r="K25" i="14"/>
  <c r="A24" i="26"/>
  <c r="F24" i="14"/>
  <c r="A23" i="22"/>
  <c r="A23" i="34" s="1"/>
  <c r="I23" i="14"/>
  <c r="A23" i="24" s="1"/>
  <c r="F24" i="20"/>
  <c r="J24" i="20"/>
  <c r="G24" i="25" s="1"/>
  <c r="D24" i="20"/>
  <c r="H24" i="20"/>
  <c r="D25" i="19"/>
  <c r="H25" i="18"/>
  <c r="F24" i="16"/>
  <c r="J24" i="16"/>
  <c r="C24" i="25" s="1"/>
  <c r="D24" i="16"/>
  <c r="H24" i="16"/>
  <c r="I23" i="15"/>
  <c r="B23" i="24" s="1"/>
  <c r="F24" i="15"/>
  <c r="J24" i="15"/>
  <c r="B24" i="25" s="1"/>
  <c r="D24" i="15"/>
  <c r="H24" i="15"/>
  <c r="A24" i="23"/>
  <c r="G24" i="23" l="1"/>
  <c r="G24" i="20"/>
  <c r="B25" i="19"/>
  <c r="F24" i="23"/>
  <c r="G24" i="19"/>
  <c r="E25" i="23"/>
  <c r="G25" i="18"/>
  <c r="J25" i="18"/>
  <c r="E25" i="25" s="1"/>
  <c r="E24" i="23"/>
  <c r="G24" i="18"/>
  <c r="H25" i="17"/>
  <c r="C24" i="23"/>
  <c r="G24" i="16"/>
  <c r="B24" i="23"/>
  <c r="G24" i="15"/>
  <c r="A23" i="35"/>
  <c r="P26" i="14"/>
  <c r="A25" i="14"/>
  <c r="A25" i="37" s="1"/>
  <c r="B25" i="20"/>
  <c r="P26" i="20"/>
  <c r="A25" i="20"/>
  <c r="G25" i="37" s="1"/>
  <c r="G24" i="36"/>
  <c r="F25" i="36"/>
  <c r="P26" i="19"/>
  <c r="A25" i="19"/>
  <c r="F25" i="37" s="1"/>
  <c r="F24" i="36"/>
  <c r="D25" i="18"/>
  <c r="E25" i="32" s="1"/>
  <c r="B25" i="18"/>
  <c r="E24" i="36"/>
  <c r="E24" i="35"/>
  <c r="P26" i="18"/>
  <c r="A25" i="18"/>
  <c r="E25" i="37" s="1"/>
  <c r="P26" i="17"/>
  <c r="A25" i="17"/>
  <c r="D25" i="37" s="1"/>
  <c r="D24" i="34"/>
  <c r="D23" i="35"/>
  <c r="D24" i="36"/>
  <c r="D25" i="36"/>
  <c r="C24" i="36"/>
  <c r="C23" i="35"/>
  <c r="B25" i="16"/>
  <c r="P26" i="16"/>
  <c r="A25" i="16"/>
  <c r="C25" i="37" s="1"/>
  <c r="B23" i="35"/>
  <c r="P26" i="15"/>
  <c r="A25" i="15"/>
  <c r="B25" i="37" s="1"/>
  <c r="B25" i="15"/>
  <c r="B24" i="36"/>
  <c r="O26" i="14"/>
  <c r="B25" i="14"/>
  <c r="A24" i="36"/>
  <c r="G24" i="32"/>
  <c r="F25" i="32"/>
  <c r="F24" i="32"/>
  <c r="O26" i="19"/>
  <c r="I24" i="19"/>
  <c r="F24" i="24" s="1"/>
  <c r="O26" i="18"/>
  <c r="D25" i="32"/>
  <c r="O26" i="17"/>
  <c r="C24" i="32"/>
  <c r="O26" i="16"/>
  <c r="B24" i="32"/>
  <c r="O26" i="15"/>
  <c r="A24" i="32"/>
  <c r="N26" i="20"/>
  <c r="C26" i="20" s="1"/>
  <c r="E25" i="20"/>
  <c r="G25" i="31" s="1"/>
  <c r="G24" i="22"/>
  <c r="G24" i="34" s="1"/>
  <c r="M26" i="20"/>
  <c r="O26" i="20"/>
  <c r="H25" i="19"/>
  <c r="F24" i="21"/>
  <c r="J25" i="19"/>
  <c r="F25" i="25" s="1"/>
  <c r="E25" i="21"/>
  <c r="D25" i="21"/>
  <c r="E25" i="16"/>
  <c r="C25" i="31" s="1"/>
  <c r="C25" i="16"/>
  <c r="N26" i="14"/>
  <c r="C26" i="14" s="1"/>
  <c r="E25" i="14"/>
  <c r="A25" i="31" s="1"/>
  <c r="A24" i="21"/>
  <c r="A24" i="35" s="1"/>
  <c r="M26" i="19"/>
  <c r="F26" i="19" s="1"/>
  <c r="N26" i="19"/>
  <c r="C26" i="19" s="1"/>
  <c r="E25" i="19"/>
  <c r="F25" i="31" s="1"/>
  <c r="F25" i="22"/>
  <c r="F25" i="34" s="1"/>
  <c r="E25" i="22"/>
  <c r="E24" i="22"/>
  <c r="E24" i="34" s="1"/>
  <c r="I24" i="18"/>
  <c r="E24" i="24" s="1"/>
  <c r="N26" i="18"/>
  <c r="C26" i="18" s="1"/>
  <c r="E25" i="18"/>
  <c r="E25" i="31" s="1"/>
  <c r="M26" i="18"/>
  <c r="D26" i="18" s="1"/>
  <c r="K26" i="17"/>
  <c r="D25" i="26"/>
  <c r="N26" i="17"/>
  <c r="C26" i="17" s="1"/>
  <c r="E25" i="17"/>
  <c r="D25" i="31" s="1"/>
  <c r="J25" i="17"/>
  <c r="D25" i="25" s="1"/>
  <c r="F25" i="17"/>
  <c r="I25" i="17" s="1"/>
  <c r="D25" i="24" s="1"/>
  <c r="M26" i="17"/>
  <c r="D26" i="17" s="1"/>
  <c r="N26" i="16"/>
  <c r="C26" i="16" s="1"/>
  <c r="M26" i="16"/>
  <c r="C24" i="22"/>
  <c r="C24" i="34" s="1"/>
  <c r="M26" i="15"/>
  <c r="B24" i="22"/>
  <c r="B24" i="34" s="1"/>
  <c r="N26" i="15"/>
  <c r="C26" i="15" s="1"/>
  <c r="E25" i="15"/>
  <c r="B25" i="31" s="1"/>
  <c r="M26" i="14"/>
  <c r="H26" i="14" s="1"/>
  <c r="J25" i="14"/>
  <c r="A25" i="25" s="1"/>
  <c r="D25" i="14"/>
  <c r="I24" i="20"/>
  <c r="G24" i="24" s="1"/>
  <c r="G24" i="21"/>
  <c r="K26" i="20"/>
  <c r="G25" i="26"/>
  <c r="I25" i="19"/>
  <c r="F25" i="24" s="1"/>
  <c r="F25" i="21"/>
  <c r="K27" i="19"/>
  <c r="F26" i="26"/>
  <c r="K26" i="18"/>
  <c r="E25" i="26"/>
  <c r="K26" i="16"/>
  <c r="C25" i="26"/>
  <c r="I24" i="16"/>
  <c r="C24" i="24" s="1"/>
  <c r="C24" i="21"/>
  <c r="C24" i="35" s="1"/>
  <c r="I24" i="15"/>
  <c r="B24" i="24" s="1"/>
  <c r="B24" i="21"/>
  <c r="B24" i="35" s="1"/>
  <c r="K26" i="15"/>
  <c r="B25" i="26"/>
  <c r="A24" i="22"/>
  <c r="A24" i="34" s="1"/>
  <c r="I24" i="14"/>
  <c r="A24" i="24" s="1"/>
  <c r="K26" i="14"/>
  <c r="A25" i="26"/>
  <c r="F25" i="14"/>
  <c r="F25" i="20"/>
  <c r="J25" i="20"/>
  <c r="G25" i="25" s="1"/>
  <c r="D25" i="20"/>
  <c r="H25" i="20"/>
  <c r="H26" i="19"/>
  <c r="J26" i="18"/>
  <c r="E26" i="25" s="1"/>
  <c r="F25" i="16"/>
  <c r="J25" i="16"/>
  <c r="C25" i="25" s="1"/>
  <c r="D25" i="16"/>
  <c r="H25" i="16"/>
  <c r="F25" i="15"/>
  <c r="J25" i="15"/>
  <c r="B25" i="25" s="1"/>
  <c r="D25" i="15"/>
  <c r="H25" i="15"/>
  <c r="A25" i="23"/>
  <c r="G25" i="23" l="1"/>
  <c r="G25" i="20"/>
  <c r="F24" i="35"/>
  <c r="F26" i="23"/>
  <c r="G26" i="19"/>
  <c r="F25" i="35"/>
  <c r="F25" i="23"/>
  <c r="G25" i="19"/>
  <c r="B26" i="18"/>
  <c r="D25" i="35"/>
  <c r="D25" i="23"/>
  <c r="G25" i="17"/>
  <c r="C25" i="23"/>
  <c r="G25" i="16"/>
  <c r="B26" i="15"/>
  <c r="B25" i="23"/>
  <c r="G25" i="15"/>
  <c r="P27" i="14"/>
  <c r="A26" i="14"/>
  <c r="A26" i="37" s="1"/>
  <c r="G24" i="35"/>
  <c r="P27" i="20"/>
  <c r="A26" i="20"/>
  <c r="G26" i="37" s="1"/>
  <c r="B26" i="20"/>
  <c r="G25" i="36"/>
  <c r="J26" i="19"/>
  <c r="F26" i="25" s="1"/>
  <c r="P27" i="19"/>
  <c r="A26" i="19"/>
  <c r="F26" i="37" s="1"/>
  <c r="B26" i="19"/>
  <c r="E26" i="36"/>
  <c r="E25" i="35"/>
  <c r="I25" i="18"/>
  <c r="E25" i="24" s="1"/>
  <c r="P27" i="18"/>
  <c r="A26" i="18"/>
  <c r="E26" i="37" s="1"/>
  <c r="E25" i="36"/>
  <c r="B26" i="17"/>
  <c r="P27" i="17"/>
  <c r="A26" i="17"/>
  <c r="D26" i="37" s="1"/>
  <c r="C25" i="36"/>
  <c r="B26" i="16"/>
  <c r="P27" i="16"/>
  <c r="A26" i="16"/>
  <c r="C26" i="37" s="1"/>
  <c r="B25" i="36"/>
  <c r="B26" i="36"/>
  <c r="P27" i="15"/>
  <c r="A26" i="15"/>
  <c r="B26" i="37" s="1"/>
  <c r="A25" i="36"/>
  <c r="O27" i="14"/>
  <c r="B26" i="14"/>
  <c r="G25" i="32"/>
  <c r="O27" i="19"/>
  <c r="D26" i="19"/>
  <c r="F26" i="21" s="1"/>
  <c r="E25" i="34"/>
  <c r="E26" i="32"/>
  <c r="O27" i="18"/>
  <c r="O27" i="17"/>
  <c r="D26" i="32"/>
  <c r="C25" i="32"/>
  <c r="O27" i="16"/>
  <c r="B25" i="32"/>
  <c r="O27" i="15"/>
  <c r="A25" i="32"/>
  <c r="N27" i="20"/>
  <c r="C27" i="20" s="1"/>
  <c r="E26" i="20"/>
  <c r="G26" i="31" s="1"/>
  <c r="G25" i="22"/>
  <c r="G25" i="34" s="1"/>
  <c r="O27" i="20"/>
  <c r="B27" i="20" s="1"/>
  <c r="M27" i="20"/>
  <c r="H26" i="18"/>
  <c r="D26" i="21"/>
  <c r="H26" i="17"/>
  <c r="B25" i="21"/>
  <c r="B25" i="35" s="1"/>
  <c r="A25" i="21"/>
  <c r="N27" i="14"/>
  <c r="C27" i="14" s="1"/>
  <c r="E26" i="14"/>
  <c r="A26" i="31" s="1"/>
  <c r="F26" i="22"/>
  <c r="N27" i="19"/>
  <c r="C27" i="19" s="1"/>
  <c r="E26" i="19"/>
  <c r="F26" i="31" s="1"/>
  <c r="M27" i="19"/>
  <c r="H27" i="19" s="1"/>
  <c r="N27" i="18"/>
  <c r="C27" i="18" s="1"/>
  <c r="E26" i="18"/>
  <c r="E26" i="31" s="1"/>
  <c r="F26" i="18"/>
  <c r="M27" i="18"/>
  <c r="H27" i="18" s="1"/>
  <c r="N27" i="17"/>
  <c r="C27" i="17" s="1"/>
  <c r="E26" i="17"/>
  <c r="D26" i="31" s="1"/>
  <c r="M27" i="17"/>
  <c r="F26" i="17"/>
  <c r="I26" i="17" s="1"/>
  <c r="D26" i="24" s="1"/>
  <c r="D25" i="22"/>
  <c r="D25" i="34" s="1"/>
  <c r="J26" i="17"/>
  <c r="D26" i="25" s="1"/>
  <c r="K27" i="17"/>
  <c r="D26" i="26"/>
  <c r="E26" i="16"/>
  <c r="C26" i="31" s="1"/>
  <c r="C25" i="22"/>
  <c r="C25" i="34" s="1"/>
  <c r="N27" i="16"/>
  <c r="M27" i="16"/>
  <c r="N27" i="15"/>
  <c r="C27" i="15" s="1"/>
  <c r="E26" i="15"/>
  <c r="B26" i="31" s="1"/>
  <c r="M27" i="15"/>
  <c r="B25" i="22"/>
  <c r="B25" i="34" s="1"/>
  <c r="M27" i="14"/>
  <c r="H27" i="14" s="1"/>
  <c r="J26" i="14"/>
  <c r="A26" i="25" s="1"/>
  <c r="D26" i="14"/>
  <c r="K27" i="20"/>
  <c r="G26" i="26"/>
  <c r="I25" i="20"/>
  <c r="G25" i="24" s="1"/>
  <c r="G25" i="21"/>
  <c r="G25" i="35" s="1"/>
  <c r="K28" i="19"/>
  <c r="F27" i="26"/>
  <c r="I26" i="18"/>
  <c r="E26" i="24" s="1"/>
  <c r="E26" i="21"/>
  <c r="E26" i="35" s="1"/>
  <c r="K27" i="18"/>
  <c r="E26" i="26"/>
  <c r="I25" i="16"/>
  <c r="C25" i="24" s="1"/>
  <c r="C25" i="21"/>
  <c r="C25" i="35" s="1"/>
  <c r="K27" i="16"/>
  <c r="C26" i="26"/>
  <c r="K27" i="15"/>
  <c r="B26" i="26"/>
  <c r="K27" i="14"/>
  <c r="A26" i="26"/>
  <c r="F26" i="14"/>
  <c r="A25" i="22"/>
  <c r="A25" i="34" s="1"/>
  <c r="I25" i="14"/>
  <c r="A25" i="24" s="1"/>
  <c r="F26" i="20"/>
  <c r="J26" i="20"/>
  <c r="G26" i="25" s="1"/>
  <c r="D26" i="20"/>
  <c r="H26" i="20"/>
  <c r="I26" i="19"/>
  <c r="F26" i="24" s="1"/>
  <c r="J27" i="18"/>
  <c r="E27" i="25" s="1"/>
  <c r="H27" i="17"/>
  <c r="F26" i="16"/>
  <c r="J26" i="16"/>
  <c r="C26" i="25" s="1"/>
  <c r="D26" i="16"/>
  <c r="H26" i="16"/>
  <c r="I25" i="15"/>
  <c r="B25" i="24" s="1"/>
  <c r="F26" i="15"/>
  <c r="J26" i="15"/>
  <c r="B26" i="25" s="1"/>
  <c r="D26" i="15"/>
  <c r="H26" i="15"/>
  <c r="A26" i="23"/>
  <c r="G26" i="23" l="1"/>
  <c r="G26" i="20"/>
  <c r="J27" i="19"/>
  <c r="F27" i="25" s="1"/>
  <c r="F27" i="23"/>
  <c r="G27" i="19"/>
  <c r="F26" i="34"/>
  <c r="E26" i="23"/>
  <c r="G26" i="18"/>
  <c r="E27" i="23"/>
  <c r="G27" i="18"/>
  <c r="F27" i="17"/>
  <c r="B27" i="17"/>
  <c r="D27" i="23"/>
  <c r="G27" i="17"/>
  <c r="D26" i="23"/>
  <c r="G26" i="17"/>
  <c r="C26" i="23"/>
  <c r="G26" i="16"/>
  <c r="B26" i="23"/>
  <c r="G26" i="15"/>
  <c r="A25" i="35"/>
  <c r="P28" i="14"/>
  <c r="A27" i="14"/>
  <c r="A27" i="37" s="1"/>
  <c r="P28" i="20"/>
  <c r="A27" i="20"/>
  <c r="G27" i="37" s="1"/>
  <c r="G26" i="36"/>
  <c r="G27" i="36"/>
  <c r="B27" i="19"/>
  <c r="F26" i="36"/>
  <c r="P28" i="19"/>
  <c r="A27" i="19"/>
  <c r="F27" i="37" s="1"/>
  <c r="P28" i="18"/>
  <c r="A27" i="18"/>
  <c r="E27" i="37" s="1"/>
  <c r="B27" i="18"/>
  <c r="P28" i="17"/>
  <c r="A27" i="17"/>
  <c r="D27" i="37" s="1"/>
  <c r="D27" i="36"/>
  <c r="D26" i="36"/>
  <c r="B27" i="16"/>
  <c r="P28" i="16"/>
  <c r="A27" i="16"/>
  <c r="C27" i="37" s="1"/>
  <c r="C26" i="36"/>
  <c r="P28" i="15"/>
  <c r="A27" i="15"/>
  <c r="B27" i="37" s="1"/>
  <c r="B27" i="15"/>
  <c r="A26" i="36"/>
  <c r="O28" i="14"/>
  <c r="B27" i="14"/>
  <c r="G26" i="32"/>
  <c r="F26" i="32"/>
  <c r="F26" i="35" s="1"/>
  <c r="O28" i="19"/>
  <c r="O28" i="18"/>
  <c r="D26" i="35"/>
  <c r="O28" i="17"/>
  <c r="O28" i="16"/>
  <c r="C26" i="32"/>
  <c r="B26" i="32"/>
  <c r="O28" i="15"/>
  <c r="A26" i="32"/>
  <c r="N28" i="20"/>
  <c r="C28" i="20" s="1"/>
  <c r="E27" i="20"/>
  <c r="G27" i="31" s="1"/>
  <c r="O28" i="20"/>
  <c r="G26" i="22"/>
  <c r="G26" i="34" s="1"/>
  <c r="M28" i="20"/>
  <c r="F27" i="19"/>
  <c r="D27" i="19"/>
  <c r="D27" i="18"/>
  <c r="E27" i="16"/>
  <c r="C27" i="31" s="1"/>
  <c r="C27" i="16"/>
  <c r="N28" i="14"/>
  <c r="C28" i="14" s="1"/>
  <c r="E27" i="14"/>
  <c r="A27" i="31" s="1"/>
  <c r="A26" i="21"/>
  <c r="F27" i="22"/>
  <c r="F27" i="34" s="1"/>
  <c r="N28" i="19"/>
  <c r="C28" i="19" s="1"/>
  <c r="E27" i="19"/>
  <c r="F27" i="31" s="1"/>
  <c r="M28" i="19"/>
  <c r="D28" i="19" s="1"/>
  <c r="E26" i="22"/>
  <c r="E26" i="34" s="1"/>
  <c r="F27" i="18"/>
  <c r="M28" i="18"/>
  <c r="D28" i="18" s="1"/>
  <c r="N28" i="18"/>
  <c r="E27" i="18"/>
  <c r="E27" i="31" s="1"/>
  <c r="M28" i="17"/>
  <c r="D27" i="17"/>
  <c r="D27" i="22"/>
  <c r="J27" i="17"/>
  <c r="D27" i="25" s="1"/>
  <c r="K28" i="17"/>
  <c r="D27" i="26"/>
  <c r="D26" i="22"/>
  <c r="D26" i="34" s="1"/>
  <c r="N28" i="17"/>
  <c r="C28" i="17" s="1"/>
  <c r="E27" i="17"/>
  <c r="D27" i="31" s="1"/>
  <c r="C26" i="22"/>
  <c r="C26" i="34" s="1"/>
  <c r="N28" i="16"/>
  <c r="M28" i="16"/>
  <c r="N28" i="15"/>
  <c r="C28" i="15" s="1"/>
  <c r="E27" i="15"/>
  <c r="B27" i="31" s="1"/>
  <c r="B26" i="22"/>
  <c r="B26" i="34" s="1"/>
  <c r="M28" i="15"/>
  <c r="M28" i="14"/>
  <c r="H28" i="14" s="1"/>
  <c r="J27" i="14"/>
  <c r="A27" i="25" s="1"/>
  <c r="D27" i="14"/>
  <c r="I26" i="20"/>
  <c r="G26" i="24" s="1"/>
  <c r="G26" i="21"/>
  <c r="G26" i="35" s="1"/>
  <c r="K28" i="20"/>
  <c r="G27" i="26"/>
  <c r="K29" i="19"/>
  <c r="F28" i="26"/>
  <c r="K28" i="18"/>
  <c r="E27" i="26"/>
  <c r="I26" i="16"/>
  <c r="C26" i="24" s="1"/>
  <c r="C26" i="21"/>
  <c r="K28" i="16"/>
  <c r="C27" i="26"/>
  <c r="I26" i="15"/>
  <c r="B26" i="24" s="1"/>
  <c r="B26" i="21"/>
  <c r="B26" i="35" s="1"/>
  <c r="K28" i="15"/>
  <c r="B27" i="26"/>
  <c r="A26" i="22"/>
  <c r="A26" i="34" s="1"/>
  <c r="I26" i="14"/>
  <c r="A26" i="24" s="1"/>
  <c r="K28" i="14"/>
  <c r="A27" i="26"/>
  <c r="F27" i="14"/>
  <c r="F27" i="20"/>
  <c r="J27" i="20"/>
  <c r="G27" i="25" s="1"/>
  <c r="D27" i="20"/>
  <c r="H27" i="20"/>
  <c r="H28" i="18"/>
  <c r="F27" i="16"/>
  <c r="J27" i="16"/>
  <c r="C27" i="25" s="1"/>
  <c r="D27" i="16"/>
  <c r="H27" i="16"/>
  <c r="F27" i="15"/>
  <c r="J27" i="15"/>
  <c r="B27" i="25" s="1"/>
  <c r="D27" i="15"/>
  <c r="H27" i="15"/>
  <c r="A27" i="23"/>
  <c r="G27" i="23" l="1"/>
  <c r="G27" i="20"/>
  <c r="I27" i="19"/>
  <c r="F27" i="24" s="1"/>
  <c r="F28" i="18"/>
  <c r="E28" i="22" s="1"/>
  <c r="E28" i="23"/>
  <c r="G28" i="18"/>
  <c r="B28" i="18"/>
  <c r="F28" i="17"/>
  <c r="D28" i="17"/>
  <c r="C27" i="23"/>
  <c r="G27" i="16"/>
  <c r="B27" i="23"/>
  <c r="G27" i="15"/>
  <c r="P29" i="14"/>
  <c r="A28" i="14"/>
  <c r="A28" i="37" s="1"/>
  <c r="A26" i="35"/>
  <c r="B28" i="20"/>
  <c r="P29" i="20"/>
  <c r="A28" i="20"/>
  <c r="G28" i="37" s="1"/>
  <c r="F28" i="19"/>
  <c r="P29" i="19"/>
  <c r="A28" i="19"/>
  <c r="F28" i="37" s="1"/>
  <c r="F27" i="21"/>
  <c r="B28" i="19"/>
  <c r="F27" i="36"/>
  <c r="E27" i="36"/>
  <c r="E28" i="36"/>
  <c r="P29" i="18"/>
  <c r="A28" i="18"/>
  <c r="E28" i="37" s="1"/>
  <c r="P29" i="17"/>
  <c r="A28" i="17"/>
  <c r="D28" i="37" s="1"/>
  <c r="B28" i="17"/>
  <c r="B28" i="16"/>
  <c r="P29" i="16"/>
  <c r="A28" i="16"/>
  <c r="C28" i="37" s="1"/>
  <c r="C27" i="36"/>
  <c r="B27" i="36"/>
  <c r="B28" i="15"/>
  <c r="P29" i="15"/>
  <c r="A28" i="15"/>
  <c r="B28" i="37" s="1"/>
  <c r="A27" i="36"/>
  <c r="O29" i="14"/>
  <c r="B28" i="14"/>
  <c r="G27" i="32"/>
  <c r="F28" i="32"/>
  <c r="O29" i="19"/>
  <c r="H29" i="19" s="1"/>
  <c r="F27" i="32"/>
  <c r="F27" i="35" s="1"/>
  <c r="E27" i="32"/>
  <c r="E28" i="32"/>
  <c r="O29" i="18"/>
  <c r="D28" i="32"/>
  <c r="H28" i="17"/>
  <c r="D27" i="34"/>
  <c r="O29" i="17"/>
  <c r="D27" i="32"/>
  <c r="C27" i="32"/>
  <c r="C26" i="35"/>
  <c r="O29" i="16"/>
  <c r="O29" i="15"/>
  <c r="B27" i="32"/>
  <c r="A27" i="32"/>
  <c r="N29" i="20"/>
  <c r="C29" i="20" s="1"/>
  <c r="E28" i="20"/>
  <c r="G28" i="31" s="1"/>
  <c r="G27" i="22"/>
  <c r="G27" i="34" s="1"/>
  <c r="M29" i="20"/>
  <c r="O29" i="20"/>
  <c r="E28" i="21"/>
  <c r="E28" i="35" s="1"/>
  <c r="E27" i="21"/>
  <c r="J28" i="18"/>
  <c r="E28" i="25" s="1"/>
  <c r="C28" i="18"/>
  <c r="D27" i="21"/>
  <c r="D28" i="21"/>
  <c r="E28" i="16"/>
  <c r="C28" i="31" s="1"/>
  <c r="C28" i="16"/>
  <c r="B27" i="21"/>
  <c r="A27" i="21"/>
  <c r="A27" i="35" s="1"/>
  <c r="N29" i="14"/>
  <c r="C29" i="14" s="1"/>
  <c r="E28" i="14"/>
  <c r="A28" i="31" s="1"/>
  <c r="J28" i="19"/>
  <c r="F28" i="25" s="1"/>
  <c r="N29" i="19"/>
  <c r="C29" i="19" s="1"/>
  <c r="E28" i="19"/>
  <c r="F28" i="31" s="1"/>
  <c r="F28" i="22"/>
  <c r="M29" i="19"/>
  <c r="H28" i="19"/>
  <c r="E27" i="22"/>
  <c r="E27" i="34" s="1"/>
  <c r="I27" i="18"/>
  <c r="E27" i="24" s="1"/>
  <c r="N29" i="18"/>
  <c r="C29" i="18" s="1"/>
  <c r="E28" i="18"/>
  <c r="E28" i="31" s="1"/>
  <c r="M29" i="18"/>
  <c r="H29" i="18" s="1"/>
  <c r="N29" i="17"/>
  <c r="C29" i="17" s="1"/>
  <c r="E28" i="17"/>
  <c r="D28" i="31" s="1"/>
  <c r="K29" i="17"/>
  <c r="D28" i="26"/>
  <c r="I27" i="17"/>
  <c r="D27" i="24" s="1"/>
  <c r="J28" i="17"/>
  <c r="D28" i="25" s="1"/>
  <c r="D28" i="22"/>
  <c r="M29" i="17"/>
  <c r="C27" i="22"/>
  <c r="C27" i="34" s="1"/>
  <c r="N29" i="16"/>
  <c r="C29" i="16" s="1"/>
  <c r="M29" i="16"/>
  <c r="M29" i="15"/>
  <c r="N29" i="15"/>
  <c r="C29" i="15" s="1"/>
  <c r="E28" i="15"/>
  <c r="B28" i="31" s="1"/>
  <c r="B27" i="22"/>
  <c r="B27" i="34" s="1"/>
  <c r="M29" i="14"/>
  <c r="H29" i="14" s="1"/>
  <c r="J28" i="14"/>
  <c r="A28" i="25" s="1"/>
  <c r="D28" i="14"/>
  <c r="K29" i="20"/>
  <c r="G28" i="26"/>
  <c r="I27" i="20"/>
  <c r="G27" i="24" s="1"/>
  <c r="G27" i="21"/>
  <c r="I28" i="19"/>
  <c r="F28" i="24" s="1"/>
  <c r="F28" i="21"/>
  <c r="K30" i="19"/>
  <c r="F29" i="26"/>
  <c r="K29" i="18"/>
  <c r="E28" i="26"/>
  <c r="I27" i="16"/>
  <c r="C27" i="24" s="1"/>
  <c r="C27" i="21"/>
  <c r="K29" i="16"/>
  <c r="C28" i="26"/>
  <c r="K29" i="15"/>
  <c r="B28" i="26"/>
  <c r="K29" i="14"/>
  <c r="A28" i="26"/>
  <c r="F28" i="14"/>
  <c r="A27" i="22"/>
  <c r="A27" i="34" s="1"/>
  <c r="I27" i="14"/>
  <c r="A27" i="24" s="1"/>
  <c r="F28" i="20"/>
  <c r="J28" i="20"/>
  <c r="G28" i="25" s="1"/>
  <c r="D28" i="20"/>
  <c r="H28" i="20"/>
  <c r="F29" i="19"/>
  <c r="D29" i="19"/>
  <c r="I28" i="18"/>
  <c r="E28" i="24" s="1"/>
  <c r="D29" i="17"/>
  <c r="I28" i="17"/>
  <c r="D28" i="24" s="1"/>
  <c r="F28" i="16"/>
  <c r="J28" i="16"/>
  <c r="C28" i="25" s="1"/>
  <c r="D28" i="16"/>
  <c r="H28" i="16"/>
  <c r="I27" i="15"/>
  <c r="B27" i="24" s="1"/>
  <c r="F28" i="15"/>
  <c r="J28" i="15"/>
  <c r="B28" i="25" s="1"/>
  <c r="D28" i="15"/>
  <c r="H28" i="15"/>
  <c r="A28" i="23"/>
  <c r="G27" i="35" l="1"/>
  <c r="G28" i="23"/>
  <c r="G28" i="20"/>
  <c r="F29" i="23"/>
  <c r="G29" i="19"/>
  <c r="F28" i="23"/>
  <c r="G28" i="19"/>
  <c r="F28" i="35"/>
  <c r="F28" i="34"/>
  <c r="J29" i="18"/>
  <c r="E29" i="25" s="1"/>
  <c r="E29" i="23"/>
  <c r="G29" i="18"/>
  <c r="D28" i="35"/>
  <c r="D28" i="34"/>
  <c r="D28" i="23"/>
  <c r="G28" i="17"/>
  <c r="C28" i="23"/>
  <c r="G28" i="16"/>
  <c r="C27" i="35"/>
  <c r="B28" i="23"/>
  <c r="G28" i="15"/>
  <c r="P30" i="14"/>
  <c r="A29" i="14"/>
  <c r="A29" i="37" s="1"/>
  <c r="P30" i="20"/>
  <c r="A29" i="20"/>
  <c r="G29" i="37" s="1"/>
  <c r="B29" i="20"/>
  <c r="G28" i="36"/>
  <c r="B29" i="19"/>
  <c r="P30" i="19"/>
  <c r="A29" i="19"/>
  <c r="F29" i="37" s="1"/>
  <c r="F28" i="36"/>
  <c r="D29" i="18"/>
  <c r="E29" i="21" s="1"/>
  <c r="B29" i="18"/>
  <c r="E28" i="34"/>
  <c r="E27" i="35"/>
  <c r="P30" i="18"/>
  <c r="H30" i="18" s="1"/>
  <c r="A29" i="18"/>
  <c r="E29" i="37" s="1"/>
  <c r="B29" i="17"/>
  <c r="H29" i="17"/>
  <c r="D28" i="36"/>
  <c r="P30" i="17"/>
  <c r="A29" i="17"/>
  <c r="D29" i="37" s="1"/>
  <c r="B29" i="16"/>
  <c r="P30" i="16"/>
  <c r="A29" i="16"/>
  <c r="C29" i="37" s="1"/>
  <c r="C28" i="36"/>
  <c r="P30" i="15"/>
  <c r="A29" i="15"/>
  <c r="B29" i="37" s="1"/>
  <c r="B28" i="36"/>
  <c r="B29" i="15"/>
  <c r="A28" i="36"/>
  <c r="O30" i="14"/>
  <c r="B29" i="14"/>
  <c r="G28" i="32"/>
  <c r="J29" i="19"/>
  <c r="F29" i="25" s="1"/>
  <c r="O30" i="19"/>
  <c r="F29" i="32"/>
  <c r="E29" i="32"/>
  <c r="O30" i="18"/>
  <c r="J29" i="17"/>
  <c r="D29" i="25" s="1"/>
  <c r="D29" i="32"/>
  <c r="F29" i="17"/>
  <c r="D29" i="22" s="1"/>
  <c r="D27" i="35"/>
  <c r="O30" i="17"/>
  <c r="B30" i="17" s="1"/>
  <c r="C28" i="32"/>
  <c r="O30" i="16"/>
  <c r="B28" i="32"/>
  <c r="B27" i="35"/>
  <c r="O30" i="15"/>
  <c r="A28" i="32"/>
  <c r="N30" i="20"/>
  <c r="C30" i="20" s="1"/>
  <c r="E29" i="20"/>
  <c r="G29" i="31" s="1"/>
  <c r="M30" i="20"/>
  <c r="G28" i="22"/>
  <c r="G28" i="34" s="1"/>
  <c r="O30" i="20"/>
  <c r="B30" i="20" s="1"/>
  <c r="D29" i="21"/>
  <c r="A28" i="21"/>
  <c r="A28" i="35" s="1"/>
  <c r="N30" i="14"/>
  <c r="C30" i="14" s="1"/>
  <c r="E29" i="14"/>
  <c r="A29" i="31" s="1"/>
  <c r="M30" i="19"/>
  <c r="F30" i="19" s="1"/>
  <c r="N30" i="19"/>
  <c r="C30" i="19" s="1"/>
  <c r="E29" i="19"/>
  <c r="F29" i="31" s="1"/>
  <c r="F29" i="22"/>
  <c r="F29" i="34" s="1"/>
  <c r="N30" i="18"/>
  <c r="C30" i="18" s="1"/>
  <c r="E29" i="18"/>
  <c r="E29" i="31" s="1"/>
  <c r="F29" i="18"/>
  <c r="M30" i="18"/>
  <c r="K30" i="17"/>
  <c r="D29" i="26"/>
  <c r="M30" i="17"/>
  <c r="N30" i="17"/>
  <c r="C30" i="17" s="1"/>
  <c r="E29" i="17"/>
  <c r="D29" i="31" s="1"/>
  <c r="E29" i="16"/>
  <c r="C29" i="31" s="1"/>
  <c r="N30" i="16"/>
  <c r="C30" i="16" s="1"/>
  <c r="C28" i="22"/>
  <c r="C28" i="34" s="1"/>
  <c r="M30" i="16"/>
  <c r="M30" i="15"/>
  <c r="B28" i="22"/>
  <c r="B28" i="34" s="1"/>
  <c r="N30" i="15"/>
  <c r="C30" i="15" s="1"/>
  <c r="E29" i="15"/>
  <c r="B29" i="31" s="1"/>
  <c r="M30" i="14"/>
  <c r="D29" i="14"/>
  <c r="J29" i="14"/>
  <c r="A29" i="25" s="1"/>
  <c r="I28" i="20"/>
  <c r="G28" i="24" s="1"/>
  <c r="G28" i="21"/>
  <c r="G28" i="35" s="1"/>
  <c r="K30" i="20"/>
  <c r="G29" i="26"/>
  <c r="K31" i="19"/>
  <c r="F30" i="26"/>
  <c r="I29" i="19"/>
  <c r="F29" i="24" s="1"/>
  <c r="F29" i="21"/>
  <c r="K30" i="18"/>
  <c r="E29" i="26"/>
  <c r="I28" i="16"/>
  <c r="C28" i="24" s="1"/>
  <c r="C28" i="21"/>
  <c r="K30" i="16"/>
  <c r="C29" i="26"/>
  <c r="I28" i="15"/>
  <c r="B28" i="24" s="1"/>
  <c r="B28" i="21"/>
  <c r="B28" i="35" s="1"/>
  <c r="K30" i="15"/>
  <c r="B29" i="26"/>
  <c r="A28" i="22"/>
  <c r="A28" i="34" s="1"/>
  <c r="I28" i="14"/>
  <c r="A28" i="24" s="1"/>
  <c r="K30" i="14"/>
  <c r="A29" i="26"/>
  <c r="F29" i="14"/>
  <c r="F29" i="20"/>
  <c r="J29" i="20"/>
  <c r="G29" i="25" s="1"/>
  <c r="D29" i="20"/>
  <c r="H29" i="20"/>
  <c r="D30" i="19"/>
  <c r="D30" i="18"/>
  <c r="D30" i="17"/>
  <c r="F29" i="16"/>
  <c r="J29" i="16"/>
  <c r="C29" i="25" s="1"/>
  <c r="D29" i="16"/>
  <c r="H29" i="16"/>
  <c r="F29" i="15"/>
  <c r="J29" i="15"/>
  <c r="B29" i="25" s="1"/>
  <c r="D29" i="15"/>
  <c r="H29" i="15"/>
  <c r="A29" i="23"/>
  <c r="G29" i="23" l="1"/>
  <c r="G29" i="20"/>
  <c r="E30" i="23"/>
  <c r="G30" i="18"/>
  <c r="E29" i="35"/>
  <c r="D29" i="23"/>
  <c r="G29" i="17"/>
  <c r="C29" i="23"/>
  <c r="G29" i="16"/>
  <c r="C28" i="35"/>
  <c r="B29" i="23"/>
  <c r="G29" i="15"/>
  <c r="H30" i="14"/>
  <c r="P31" i="14"/>
  <c r="A30" i="14"/>
  <c r="A30" i="37" s="1"/>
  <c r="G30" i="36"/>
  <c r="G29" i="36"/>
  <c r="P31" i="20"/>
  <c r="A30" i="20"/>
  <c r="G30" i="37" s="1"/>
  <c r="F29" i="36"/>
  <c r="J30" i="19"/>
  <c r="F30" i="25" s="1"/>
  <c r="B30" i="19"/>
  <c r="P31" i="19"/>
  <c r="A30" i="19"/>
  <c r="F30" i="37" s="1"/>
  <c r="P31" i="18"/>
  <c r="A30" i="18"/>
  <c r="E30" i="37" s="1"/>
  <c r="B30" i="18"/>
  <c r="J30" i="18"/>
  <c r="E30" i="25" s="1"/>
  <c r="E29" i="36"/>
  <c r="D29" i="34"/>
  <c r="P31" i="17"/>
  <c r="A30" i="17"/>
  <c r="D30" i="37" s="1"/>
  <c r="H30" i="17"/>
  <c r="D30" i="36"/>
  <c r="D29" i="36"/>
  <c r="B30" i="16"/>
  <c r="P31" i="16"/>
  <c r="A30" i="16"/>
  <c r="C30" i="37" s="1"/>
  <c r="C29" i="36"/>
  <c r="B30" i="15"/>
  <c r="B29" i="36"/>
  <c r="P31" i="15"/>
  <c r="A30" i="15"/>
  <c r="B30" i="37" s="1"/>
  <c r="A29" i="36"/>
  <c r="O31" i="14"/>
  <c r="B30" i="14"/>
  <c r="G29" i="32"/>
  <c r="H30" i="19"/>
  <c r="F30" i="32"/>
  <c r="F29" i="35"/>
  <c r="O31" i="19"/>
  <c r="O31" i="18"/>
  <c r="E30" i="32"/>
  <c r="O31" i="17"/>
  <c r="D30" i="32"/>
  <c r="I29" i="17"/>
  <c r="D29" i="24" s="1"/>
  <c r="D29" i="35"/>
  <c r="O31" i="16"/>
  <c r="C29" i="32"/>
  <c r="O31" i="15"/>
  <c r="B29" i="32"/>
  <c r="A29" i="32"/>
  <c r="N31" i="20"/>
  <c r="C31" i="20" s="1"/>
  <c r="E30" i="20"/>
  <c r="G30" i="31" s="1"/>
  <c r="G29" i="22"/>
  <c r="G29" i="34" s="1"/>
  <c r="O31" i="20"/>
  <c r="M31" i="20"/>
  <c r="F30" i="21"/>
  <c r="E30" i="21"/>
  <c r="D30" i="21"/>
  <c r="N31" i="14"/>
  <c r="C31" i="14" s="1"/>
  <c r="E30" i="14"/>
  <c r="A30" i="31" s="1"/>
  <c r="A29" i="21"/>
  <c r="A29" i="35" s="1"/>
  <c r="N31" i="19"/>
  <c r="C31" i="19" s="1"/>
  <c r="E30" i="19"/>
  <c r="F30" i="31" s="1"/>
  <c r="F30" i="22"/>
  <c r="M31" i="19"/>
  <c r="H31" i="19" s="1"/>
  <c r="N31" i="18"/>
  <c r="C31" i="18" s="1"/>
  <c r="E30" i="18"/>
  <c r="E30" i="31" s="1"/>
  <c r="E29" i="22"/>
  <c r="E29" i="34" s="1"/>
  <c r="I29" i="18"/>
  <c r="E29" i="24" s="1"/>
  <c r="M31" i="18"/>
  <c r="N31" i="17"/>
  <c r="C31" i="17" s="1"/>
  <c r="E30" i="17"/>
  <c r="D30" i="31" s="1"/>
  <c r="J30" i="17"/>
  <c r="D30" i="25" s="1"/>
  <c r="M31" i="17"/>
  <c r="D31" i="17" s="1"/>
  <c r="F30" i="17"/>
  <c r="I30" i="17" s="1"/>
  <c r="D30" i="24" s="1"/>
  <c r="K31" i="17"/>
  <c r="D30" i="26"/>
  <c r="E30" i="16"/>
  <c r="C30" i="31" s="1"/>
  <c r="M31" i="16"/>
  <c r="C29" i="22"/>
  <c r="C29" i="34" s="1"/>
  <c r="N31" i="16"/>
  <c r="C31" i="16" s="1"/>
  <c r="B29" i="22"/>
  <c r="B29" i="34" s="1"/>
  <c r="N31" i="15"/>
  <c r="C31" i="15" s="1"/>
  <c r="E30" i="15"/>
  <c r="B30" i="31" s="1"/>
  <c r="M31" i="15"/>
  <c r="M31" i="14"/>
  <c r="H31" i="14" s="1"/>
  <c r="J30" i="14"/>
  <c r="A30" i="25" s="1"/>
  <c r="D30" i="14"/>
  <c r="K31" i="20"/>
  <c r="G30" i="26"/>
  <c r="I29" i="20"/>
  <c r="G29" i="24" s="1"/>
  <c r="G29" i="21"/>
  <c r="G29" i="35" s="1"/>
  <c r="K32" i="19"/>
  <c r="F31" i="26"/>
  <c r="K31" i="18"/>
  <c r="E30" i="26"/>
  <c r="F30" i="18"/>
  <c r="I29" i="16"/>
  <c r="C29" i="24" s="1"/>
  <c r="C29" i="21"/>
  <c r="K31" i="16"/>
  <c r="C30" i="26"/>
  <c r="K31" i="15"/>
  <c r="B30" i="26"/>
  <c r="I29" i="15"/>
  <c r="B29" i="24" s="1"/>
  <c r="B29" i="21"/>
  <c r="B29" i="35" s="1"/>
  <c r="K31" i="14"/>
  <c r="A30" i="26"/>
  <c r="F30" i="14"/>
  <c r="A29" i="22"/>
  <c r="A29" i="34" s="1"/>
  <c r="I29" i="14"/>
  <c r="A29" i="24" s="1"/>
  <c r="F30" i="20"/>
  <c r="J30" i="20"/>
  <c r="G30" i="25" s="1"/>
  <c r="D30" i="20"/>
  <c r="H30" i="20"/>
  <c r="F31" i="19"/>
  <c r="I30" i="19"/>
  <c r="F30" i="24" s="1"/>
  <c r="J31" i="18"/>
  <c r="E31" i="25" s="1"/>
  <c r="F31" i="18"/>
  <c r="F30" i="16"/>
  <c r="J30" i="16"/>
  <c r="C30" i="25" s="1"/>
  <c r="D30" i="16"/>
  <c r="H30" i="16"/>
  <c r="F30" i="15"/>
  <c r="J30" i="15"/>
  <c r="B30" i="25" s="1"/>
  <c r="D30" i="15"/>
  <c r="H30" i="15"/>
  <c r="A30" i="23"/>
  <c r="B31" i="20" l="1"/>
  <c r="G30" i="23"/>
  <c r="G30" i="20"/>
  <c r="F31" i="23"/>
  <c r="G31" i="19"/>
  <c r="F30" i="23"/>
  <c r="G30" i="19"/>
  <c r="D30" i="23"/>
  <c r="G30" i="17"/>
  <c r="H31" i="17"/>
  <c r="C30" i="23"/>
  <c r="G30" i="16"/>
  <c r="B30" i="23"/>
  <c r="G30" i="15"/>
  <c r="P32" i="14"/>
  <c r="A31" i="14"/>
  <c r="A31" i="37" s="1"/>
  <c r="G31" i="36"/>
  <c r="P32" i="20"/>
  <c r="A31" i="20"/>
  <c r="G31" i="37" s="1"/>
  <c r="P32" i="19"/>
  <c r="A31" i="19"/>
  <c r="F31" i="37" s="1"/>
  <c r="F30" i="36"/>
  <c r="B31" i="19"/>
  <c r="J31" i="19"/>
  <c r="F31" i="25" s="1"/>
  <c r="P32" i="18"/>
  <c r="A31" i="18"/>
  <c r="E31" i="37" s="1"/>
  <c r="E30" i="35"/>
  <c r="E30" i="36"/>
  <c r="H31" i="18"/>
  <c r="B31" i="18"/>
  <c r="B31" i="17"/>
  <c r="P32" i="17"/>
  <c r="A31" i="17"/>
  <c r="D31" i="37" s="1"/>
  <c r="C29" i="35"/>
  <c r="B31" i="16"/>
  <c r="P32" i="16"/>
  <c r="A31" i="16"/>
  <c r="C31" i="37" s="1"/>
  <c r="C30" i="36"/>
  <c r="P32" i="15"/>
  <c r="A31" i="15"/>
  <c r="B31" i="37" s="1"/>
  <c r="B31" i="15"/>
  <c r="B30" i="36"/>
  <c r="A30" i="36"/>
  <c r="O32" i="14"/>
  <c r="B31" i="14"/>
  <c r="G30" i="32"/>
  <c r="D31" i="19"/>
  <c r="F31" i="21" s="1"/>
  <c r="F30" i="34"/>
  <c r="F30" i="35"/>
  <c r="O32" i="19"/>
  <c r="O32" i="18"/>
  <c r="D31" i="32"/>
  <c r="D30" i="35"/>
  <c r="O32" i="17"/>
  <c r="C30" i="32"/>
  <c r="O32" i="16"/>
  <c r="B30" i="32"/>
  <c r="O32" i="15"/>
  <c r="A30" i="32"/>
  <c r="N32" i="20"/>
  <c r="C32" i="20" s="1"/>
  <c r="E31" i="20"/>
  <c r="G31" i="31" s="1"/>
  <c r="O32" i="20"/>
  <c r="M32" i="20"/>
  <c r="G30" i="22"/>
  <c r="G30" i="34" s="1"/>
  <c r="D31" i="21"/>
  <c r="D31" i="35" s="1"/>
  <c r="B30" i="21"/>
  <c r="A30" i="21"/>
  <c r="N32" i="14"/>
  <c r="C32" i="14" s="1"/>
  <c r="E31" i="14"/>
  <c r="A31" i="31" s="1"/>
  <c r="M32" i="19"/>
  <c r="F32" i="19" s="1"/>
  <c r="F31" i="22"/>
  <c r="N32" i="19"/>
  <c r="C32" i="19" s="1"/>
  <c r="E31" i="19"/>
  <c r="F31" i="31" s="1"/>
  <c r="E31" i="22"/>
  <c r="M32" i="18"/>
  <c r="D31" i="18"/>
  <c r="E30" i="22"/>
  <c r="E30" i="34" s="1"/>
  <c r="N32" i="18"/>
  <c r="C32" i="18" s="1"/>
  <c r="E31" i="18"/>
  <c r="E31" i="31" s="1"/>
  <c r="F31" i="17"/>
  <c r="I31" i="17" s="1"/>
  <c r="D31" i="24" s="1"/>
  <c r="D30" i="22"/>
  <c r="D30" i="34" s="1"/>
  <c r="M32" i="17"/>
  <c r="K32" i="17"/>
  <c r="D31" i="26"/>
  <c r="J31" i="17"/>
  <c r="D31" i="25" s="1"/>
  <c r="N32" i="17"/>
  <c r="C32" i="17" s="1"/>
  <c r="E31" i="17"/>
  <c r="D31" i="31" s="1"/>
  <c r="E31" i="16"/>
  <c r="C31" i="31" s="1"/>
  <c r="C30" i="22"/>
  <c r="C30" i="34" s="1"/>
  <c r="N32" i="16"/>
  <c r="M32" i="16"/>
  <c r="M32" i="15"/>
  <c r="B30" i="22"/>
  <c r="B30" i="34" s="1"/>
  <c r="N32" i="15"/>
  <c r="C32" i="15" s="1"/>
  <c r="E31" i="15"/>
  <c r="B31" i="31" s="1"/>
  <c r="M32" i="14"/>
  <c r="D31" i="14"/>
  <c r="J31" i="14"/>
  <c r="A31" i="25" s="1"/>
  <c r="I30" i="20"/>
  <c r="G30" i="24" s="1"/>
  <c r="G30" i="21"/>
  <c r="K32" i="20"/>
  <c r="G31" i="26"/>
  <c r="K33" i="19"/>
  <c r="F32" i="26"/>
  <c r="I30" i="18"/>
  <c r="E30" i="24" s="1"/>
  <c r="K32" i="18"/>
  <c r="E31" i="26"/>
  <c r="I30" i="16"/>
  <c r="C30" i="24" s="1"/>
  <c r="C30" i="21"/>
  <c r="K32" i="16"/>
  <c r="C31" i="26"/>
  <c r="K32" i="15"/>
  <c r="B31" i="26"/>
  <c r="A30" i="22"/>
  <c r="A30" i="34" s="1"/>
  <c r="I30" i="14"/>
  <c r="A30" i="24" s="1"/>
  <c r="K32" i="14"/>
  <c r="A31" i="26"/>
  <c r="F31" i="14"/>
  <c r="F31" i="20"/>
  <c r="J31" i="20"/>
  <c r="G31" i="25" s="1"/>
  <c r="D31" i="20"/>
  <c r="H31" i="20"/>
  <c r="J32" i="18"/>
  <c r="E32" i="25" s="1"/>
  <c r="D32" i="17"/>
  <c r="F31" i="16"/>
  <c r="J31" i="16"/>
  <c r="C31" i="25" s="1"/>
  <c r="D31" i="16"/>
  <c r="H31" i="16"/>
  <c r="I30" i="15"/>
  <c r="B30" i="24" s="1"/>
  <c r="F31" i="15"/>
  <c r="J31" i="15"/>
  <c r="B31" i="25" s="1"/>
  <c r="D31" i="15"/>
  <c r="H31" i="15"/>
  <c r="A31" i="23"/>
  <c r="B32" i="20" l="1"/>
  <c r="G31" i="23"/>
  <c r="G31" i="20"/>
  <c r="H32" i="19"/>
  <c r="E31" i="23"/>
  <c r="G31" i="18"/>
  <c r="D31" i="23"/>
  <c r="G31" i="17"/>
  <c r="C31" i="23"/>
  <c r="G31" i="16"/>
  <c r="C30" i="35"/>
  <c r="B31" i="23"/>
  <c r="G31" i="15"/>
  <c r="H32" i="14"/>
  <c r="A30" i="35"/>
  <c r="P33" i="14"/>
  <c r="A32" i="14"/>
  <c r="A32" i="37" s="1"/>
  <c r="P33" i="20"/>
  <c r="A32" i="20"/>
  <c r="G32" i="37" s="1"/>
  <c r="G32" i="36"/>
  <c r="G30" i="35"/>
  <c r="F31" i="36"/>
  <c r="P33" i="19"/>
  <c r="A32" i="19"/>
  <c r="F32" i="37" s="1"/>
  <c r="B32" i="19"/>
  <c r="J32" i="19"/>
  <c r="F32" i="25" s="1"/>
  <c r="B32" i="18"/>
  <c r="E31" i="36"/>
  <c r="P33" i="18"/>
  <c r="A32" i="18"/>
  <c r="E32" i="37" s="1"/>
  <c r="D31" i="36"/>
  <c r="B32" i="17"/>
  <c r="P33" i="17"/>
  <c r="A32" i="17"/>
  <c r="D32" i="37" s="1"/>
  <c r="P33" i="16"/>
  <c r="A32" i="16"/>
  <c r="C32" i="37" s="1"/>
  <c r="B32" i="16"/>
  <c r="C31" i="36"/>
  <c r="B31" i="36"/>
  <c r="B32" i="15"/>
  <c r="P33" i="15"/>
  <c r="A32" i="15"/>
  <c r="B32" i="37" s="1"/>
  <c r="A31" i="36"/>
  <c r="O33" i="14"/>
  <c r="B32" i="14"/>
  <c r="G31" i="32"/>
  <c r="F31" i="32"/>
  <c r="F31" i="35" s="1"/>
  <c r="D32" i="19"/>
  <c r="I31" i="19"/>
  <c r="F31" i="24" s="1"/>
  <c r="O33" i="19"/>
  <c r="F31" i="34"/>
  <c r="O33" i="18"/>
  <c r="E31" i="32"/>
  <c r="E31" i="34"/>
  <c r="O33" i="17"/>
  <c r="D32" i="32"/>
  <c r="H32" i="17"/>
  <c r="O33" i="16"/>
  <c r="C31" i="32"/>
  <c r="O33" i="15"/>
  <c r="B33" i="15" s="1"/>
  <c r="B30" i="35"/>
  <c r="B31" i="32"/>
  <c r="A31" i="32"/>
  <c r="N33" i="20"/>
  <c r="C33" i="20" s="1"/>
  <c r="E32" i="20"/>
  <c r="G32" i="31" s="1"/>
  <c r="M33" i="20"/>
  <c r="G31" i="22"/>
  <c r="G31" i="34" s="1"/>
  <c r="O33" i="20"/>
  <c r="F32" i="21"/>
  <c r="E31" i="21"/>
  <c r="E31" i="35" s="1"/>
  <c r="F32" i="18"/>
  <c r="E32" i="22" s="1"/>
  <c r="I31" i="18"/>
  <c r="E31" i="24" s="1"/>
  <c r="D32" i="21"/>
  <c r="E32" i="16"/>
  <c r="C32" i="31" s="1"/>
  <c r="C32" i="16"/>
  <c r="N33" i="14"/>
  <c r="C33" i="14" s="1"/>
  <c r="E32" i="14"/>
  <c r="A32" i="31" s="1"/>
  <c r="A31" i="21"/>
  <c r="A31" i="35" s="1"/>
  <c r="N33" i="19"/>
  <c r="C33" i="19" s="1"/>
  <c r="E32" i="19"/>
  <c r="F32" i="31" s="1"/>
  <c r="M33" i="19"/>
  <c r="F32" i="22"/>
  <c r="M33" i="18"/>
  <c r="H32" i="18"/>
  <c r="D32" i="18"/>
  <c r="N33" i="18"/>
  <c r="C33" i="18" s="1"/>
  <c r="E32" i="18"/>
  <c r="E32" i="31" s="1"/>
  <c r="N33" i="17"/>
  <c r="C33" i="17" s="1"/>
  <c r="E32" i="17"/>
  <c r="D32" i="31" s="1"/>
  <c r="K33" i="17"/>
  <c r="D32" i="26"/>
  <c r="M33" i="17"/>
  <c r="J32" i="17"/>
  <c r="D32" i="25" s="1"/>
  <c r="F32" i="17"/>
  <c r="I32" i="17" s="1"/>
  <c r="D32" i="24" s="1"/>
  <c r="D31" i="22"/>
  <c r="D31" i="34" s="1"/>
  <c r="N33" i="16"/>
  <c r="C33" i="16" s="1"/>
  <c r="C31" i="22"/>
  <c r="C31" i="34" s="1"/>
  <c r="M33" i="16"/>
  <c r="B31" i="22"/>
  <c r="B31" i="34" s="1"/>
  <c r="N33" i="15"/>
  <c r="C33" i="15" s="1"/>
  <c r="E32" i="15"/>
  <c r="B32" i="31" s="1"/>
  <c r="M33" i="15"/>
  <c r="M33" i="14"/>
  <c r="H33" i="14" s="1"/>
  <c r="J32" i="14"/>
  <c r="A32" i="25" s="1"/>
  <c r="D32" i="14"/>
  <c r="K33" i="20"/>
  <c r="G32" i="26"/>
  <c r="I31" i="20"/>
  <c r="G31" i="24" s="1"/>
  <c r="G31" i="21"/>
  <c r="K34" i="19"/>
  <c r="F33" i="26"/>
  <c r="K33" i="18"/>
  <c r="E32" i="26"/>
  <c r="I31" i="16"/>
  <c r="C31" i="24" s="1"/>
  <c r="C31" i="21"/>
  <c r="K33" i="16"/>
  <c r="C32" i="26"/>
  <c r="I31" i="15"/>
  <c r="B31" i="24" s="1"/>
  <c r="B31" i="21"/>
  <c r="B31" i="35" s="1"/>
  <c r="K33" i="15"/>
  <c r="B32" i="26"/>
  <c r="K33" i="14"/>
  <c r="A32" i="26"/>
  <c r="F32" i="14"/>
  <c r="A31" i="22"/>
  <c r="A31" i="34" s="1"/>
  <c r="I31" i="14"/>
  <c r="A31" i="24" s="1"/>
  <c r="F32" i="20"/>
  <c r="J32" i="20"/>
  <c r="G32" i="25" s="1"/>
  <c r="D32" i="20"/>
  <c r="H32" i="20"/>
  <c r="F33" i="19"/>
  <c r="I32" i="19"/>
  <c r="F32" i="24" s="1"/>
  <c r="I32" i="18"/>
  <c r="E32" i="24" s="1"/>
  <c r="D33" i="17"/>
  <c r="F32" i="16"/>
  <c r="J32" i="16"/>
  <c r="C32" i="25" s="1"/>
  <c r="D32" i="16"/>
  <c r="H32" i="16"/>
  <c r="F32" i="15"/>
  <c r="J32" i="15"/>
  <c r="B32" i="25" s="1"/>
  <c r="D32" i="15"/>
  <c r="H32" i="15"/>
  <c r="A32" i="23"/>
  <c r="G32" i="23" l="1"/>
  <c r="G32" i="20"/>
  <c r="B33" i="20"/>
  <c r="G33" i="36" s="1"/>
  <c r="F32" i="23"/>
  <c r="G32" i="19"/>
  <c r="E32" i="23"/>
  <c r="G32" i="18"/>
  <c r="D32" i="23"/>
  <c r="G32" i="17"/>
  <c r="F33" i="17"/>
  <c r="D33" i="22" s="1"/>
  <c r="C32" i="23"/>
  <c r="G32" i="16"/>
  <c r="B32" i="23"/>
  <c r="G32" i="15"/>
  <c r="P34" i="14"/>
  <c r="A33" i="14"/>
  <c r="A33" i="37" s="1"/>
  <c r="G31" i="35"/>
  <c r="P34" i="20"/>
  <c r="A33" i="20"/>
  <c r="G33" i="37" s="1"/>
  <c r="F32" i="36"/>
  <c r="H33" i="19"/>
  <c r="B33" i="19"/>
  <c r="P34" i="19"/>
  <c r="A33" i="19"/>
  <c r="F33" i="37" s="1"/>
  <c r="F32" i="34"/>
  <c r="B33" i="18"/>
  <c r="P34" i="18"/>
  <c r="A33" i="18"/>
  <c r="E33" i="37" s="1"/>
  <c r="E32" i="36"/>
  <c r="P34" i="17"/>
  <c r="A33" i="17"/>
  <c r="D33" i="37" s="1"/>
  <c r="D32" i="36"/>
  <c r="B33" i="17"/>
  <c r="B33" i="16"/>
  <c r="C32" i="36"/>
  <c r="P34" i="16"/>
  <c r="A33" i="16"/>
  <c r="C33" i="37" s="1"/>
  <c r="B33" i="36"/>
  <c r="P34" i="15"/>
  <c r="A33" i="15"/>
  <c r="B33" i="37" s="1"/>
  <c r="B32" i="36"/>
  <c r="O34" i="14"/>
  <c r="B33" i="14"/>
  <c r="A32" i="36"/>
  <c r="G32" i="32"/>
  <c r="J33" i="19"/>
  <c r="F33" i="25" s="1"/>
  <c r="F32" i="32"/>
  <c r="F32" i="35" s="1"/>
  <c r="O34" i="19"/>
  <c r="H33" i="18"/>
  <c r="E32" i="32"/>
  <c r="E32" i="34"/>
  <c r="O34" i="18"/>
  <c r="D33" i="32"/>
  <c r="J33" i="17"/>
  <c r="D33" i="25" s="1"/>
  <c r="D32" i="35"/>
  <c r="H33" i="17"/>
  <c r="O34" i="17"/>
  <c r="C31" i="35"/>
  <c r="C32" i="32"/>
  <c r="O34" i="16"/>
  <c r="B32" i="32"/>
  <c r="O34" i="15"/>
  <c r="A32" i="32"/>
  <c r="N34" i="20"/>
  <c r="C34" i="20" s="1"/>
  <c r="E33" i="20"/>
  <c r="G33" i="31" s="1"/>
  <c r="G32" i="22"/>
  <c r="G32" i="34" s="1"/>
  <c r="O34" i="20"/>
  <c r="B34" i="20" s="1"/>
  <c r="M34" i="20"/>
  <c r="D33" i="19"/>
  <c r="I33" i="19" s="1"/>
  <c r="F33" i="24" s="1"/>
  <c r="E32" i="21"/>
  <c r="D33" i="21"/>
  <c r="A32" i="21"/>
  <c r="A32" i="35" s="1"/>
  <c r="N34" i="14"/>
  <c r="C34" i="14" s="1"/>
  <c r="E33" i="14"/>
  <c r="A33" i="31" s="1"/>
  <c r="M34" i="19"/>
  <c r="F33" i="22"/>
  <c r="F33" i="34" s="1"/>
  <c r="N34" i="19"/>
  <c r="C34" i="19" s="1"/>
  <c r="E33" i="19"/>
  <c r="F33" i="31" s="1"/>
  <c r="M34" i="18"/>
  <c r="J34" i="18" s="1"/>
  <c r="E34" i="25" s="1"/>
  <c r="D33" i="18"/>
  <c r="J33" i="18"/>
  <c r="E33" i="25" s="1"/>
  <c r="N34" i="18"/>
  <c r="C34" i="18" s="1"/>
  <c r="E33" i="18"/>
  <c r="E33" i="31" s="1"/>
  <c r="F33" i="18"/>
  <c r="K34" i="17"/>
  <c r="D33" i="26"/>
  <c r="M34" i="17"/>
  <c r="D34" i="17" s="1"/>
  <c r="D32" i="22"/>
  <c r="D32" i="34" s="1"/>
  <c r="N34" i="17"/>
  <c r="C34" i="17" s="1"/>
  <c r="E33" i="17"/>
  <c r="D33" i="31" s="1"/>
  <c r="E33" i="16"/>
  <c r="C33" i="31" s="1"/>
  <c r="M34" i="16"/>
  <c r="N34" i="16"/>
  <c r="C32" i="22"/>
  <c r="C32" i="34" s="1"/>
  <c r="B32" i="22"/>
  <c r="B32" i="34" s="1"/>
  <c r="N34" i="15"/>
  <c r="C34" i="15" s="1"/>
  <c r="E33" i="15"/>
  <c r="B33" i="31" s="1"/>
  <c r="M34" i="15"/>
  <c r="M34" i="14"/>
  <c r="H34" i="14" s="1"/>
  <c r="J33" i="14"/>
  <c r="A33" i="25" s="1"/>
  <c r="D33" i="14"/>
  <c r="I32" i="20"/>
  <c r="G32" i="24" s="1"/>
  <c r="G32" i="21"/>
  <c r="G32" i="35" s="1"/>
  <c r="K34" i="20"/>
  <c r="G33" i="26"/>
  <c r="F33" i="21"/>
  <c r="K35" i="19"/>
  <c r="F34" i="26"/>
  <c r="K34" i="18"/>
  <c r="E33" i="26"/>
  <c r="I32" i="16"/>
  <c r="C32" i="24" s="1"/>
  <c r="C32" i="21"/>
  <c r="C32" i="35" s="1"/>
  <c r="K34" i="16"/>
  <c r="C33" i="26"/>
  <c r="K34" i="15"/>
  <c r="B33" i="26"/>
  <c r="I32" i="15"/>
  <c r="B32" i="24" s="1"/>
  <c r="B32" i="21"/>
  <c r="B32" i="35" s="1"/>
  <c r="A32" i="22"/>
  <c r="A32" i="34" s="1"/>
  <c r="I32" i="14"/>
  <c r="A32" i="24" s="1"/>
  <c r="K34" i="14"/>
  <c r="A33" i="26"/>
  <c r="F33" i="14"/>
  <c r="F33" i="20"/>
  <c r="J33" i="20"/>
  <c r="G33" i="25" s="1"/>
  <c r="D33" i="20"/>
  <c r="H33" i="20"/>
  <c r="F34" i="19"/>
  <c r="D34" i="19"/>
  <c r="D34" i="18"/>
  <c r="I33" i="17"/>
  <c r="D33" i="24" s="1"/>
  <c r="H34" i="17"/>
  <c r="F33" i="16"/>
  <c r="J33" i="16"/>
  <c r="C33" i="25" s="1"/>
  <c r="D33" i="16"/>
  <c r="H33" i="16"/>
  <c r="F33" i="15"/>
  <c r="J33" i="15"/>
  <c r="B33" i="25" s="1"/>
  <c r="D33" i="15"/>
  <c r="H33" i="15"/>
  <c r="A33" i="23"/>
  <c r="G33" i="23" l="1"/>
  <c r="G33" i="20"/>
  <c r="F33" i="23"/>
  <c r="G33" i="19"/>
  <c r="B34" i="18"/>
  <c r="E34" i="36" s="1"/>
  <c r="E33" i="23"/>
  <c r="G33" i="18"/>
  <c r="D34" i="23"/>
  <c r="G34" i="17"/>
  <c r="B34" i="17"/>
  <c r="D34" i="36" s="1"/>
  <c r="D33" i="23"/>
  <c r="G33" i="17"/>
  <c r="C33" i="23"/>
  <c r="G33" i="16"/>
  <c r="B33" i="23"/>
  <c r="G33" i="15"/>
  <c r="P35" i="14"/>
  <c r="A34" i="14"/>
  <c r="A34" i="37" s="1"/>
  <c r="G34" i="36"/>
  <c r="P35" i="20"/>
  <c r="A34" i="20"/>
  <c r="G34" i="37" s="1"/>
  <c r="P35" i="19"/>
  <c r="A34" i="19"/>
  <c r="F34" i="37" s="1"/>
  <c r="B34" i="19"/>
  <c r="F33" i="36"/>
  <c r="E32" i="35"/>
  <c r="H34" i="18"/>
  <c r="P35" i="18"/>
  <c r="A34" i="18"/>
  <c r="E34" i="37" s="1"/>
  <c r="E33" i="36"/>
  <c r="D33" i="34"/>
  <c r="D33" i="35"/>
  <c r="D33" i="36"/>
  <c r="P35" i="17"/>
  <c r="A34" i="17"/>
  <c r="D34" i="37" s="1"/>
  <c r="P35" i="16"/>
  <c r="A34" i="16"/>
  <c r="C34" i="37" s="1"/>
  <c r="B34" i="16"/>
  <c r="C33" i="36"/>
  <c r="B34" i="15"/>
  <c r="P35" i="15"/>
  <c r="A34" i="15"/>
  <c r="B34" i="37" s="1"/>
  <c r="A33" i="36"/>
  <c r="O35" i="14"/>
  <c r="B34" i="14"/>
  <c r="G33" i="32"/>
  <c r="F34" i="32"/>
  <c r="O35" i="19"/>
  <c r="H34" i="19"/>
  <c r="F33" i="32"/>
  <c r="F33" i="35" s="1"/>
  <c r="J34" i="19"/>
  <c r="F34" i="25" s="1"/>
  <c r="E33" i="32"/>
  <c r="E34" i="32"/>
  <c r="O35" i="18"/>
  <c r="O35" i="17"/>
  <c r="D34" i="32"/>
  <c r="O35" i="16"/>
  <c r="C33" i="32"/>
  <c r="B33" i="32"/>
  <c r="O35" i="15"/>
  <c r="A33" i="32"/>
  <c r="N35" i="20"/>
  <c r="C35" i="20" s="1"/>
  <c r="E34" i="20"/>
  <c r="G34" i="31" s="1"/>
  <c r="O35" i="20"/>
  <c r="B35" i="20" s="1"/>
  <c r="G33" i="22"/>
  <c r="G33" i="34" s="1"/>
  <c r="M35" i="20"/>
  <c r="F34" i="21"/>
  <c r="F34" i="35" s="1"/>
  <c r="E34" i="21"/>
  <c r="E34" i="35" s="1"/>
  <c r="E33" i="21"/>
  <c r="E33" i="35" s="1"/>
  <c r="D34" i="21"/>
  <c r="E34" i="16"/>
  <c r="C34" i="31" s="1"/>
  <c r="C34" i="16"/>
  <c r="N35" i="14"/>
  <c r="C35" i="14" s="1"/>
  <c r="E34" i="14"/>
  <c r="A34" i="31" s="1"/>
  <c r="A33" i="21"/>
  <c r="F34" i="22"/>
  <c r="N35" i="19"/>
  <c r="C35" i="19" s="1"/>
  <c r="E34" i="19"/>
  <c r="F34" i="31" s="1"/>
  <c r="M35" i="19"/>
  <c r="E33" i="22"/>
  <c r="E33" i="34" s="1"/>
  <c r="I33" i="18"/>
  <c r="E33" i="24" s="1"/>
  <c r="F34" i="18"/>
  <c r="N35" i="18"/>
  <c r="C35" i="18" s="1"/>
  <c r="E34" i="18"/>
  <c r="E34" i="31" s="1"/>
  <c r="M35" i="18"/>
  <c r="D35" i="18" s="1"/>
  <c r="F34" i="17"/>
  <c r="I34" i="17" s="1"/>
  <c r="D34" i="24" s="1"/>
  <c r="N35" i="17"/>
  <c r="C35" i="17" s="1"/>
  <c r="E34" i="17"/>
  <c r="D34" i="31" s="1"/>
  <c r="M35" i="17"/>
  <c r="J34" i="17"/>
  <c r="D34" i="25" s="1"/>
  <c r="K35" i="17"/>
  <c r="D34" i="26"/>
  <c r="C33" i="22"/>
  <c r="C33" i="34" s="1"/>
  <c r="N35" i="16"/>
  <c r="M35" i="16"/>
  <c r="B33" i="22"/>
  <c r="B33" i="34" s="1"/>
  <c r="N35" i="15"/>
  <c r="C35" i="15" s="1"/>
  <c r="E34" i="15"/>
  <c r="B34" i="31" s="1"/>
  <c r="M35" i="15"/>
  <c r="M35" i="14"/>
  <c r="H35" i="14" s="1"/>
  <c r="J34" i="14"/>
  <c r="A34" i="25" s="1"/>
  <c r="D34" i="14"/>
  <c r="I33" i="20"/>
  <c r="G33" i="24" s="1"/>
  <c r="G33" i="21"/>
  <c r="G33" i="35" s="1"/>
  <c r="K35" i="20"/>
  <c r="G34" i="26"/>
  <c r="K36" i="19"/>
  <c r="F35" i="26"/>
  <c r="K35" i="18"/>
  <c r="E34" i="26"/>
  <c r="I33" i="16"/>
  <c r="C33" i="24" s="1"/>
  <c r="C33" i="21"/>
  <c r="C33" i="35" s="1"/>
  <c r="K35" i="16"/>
  <c r="C34" i="26"/>
  <c r="I33" i="15"/>
  <c r="B33" i="24" s="1"/>
  <c r="B33" i="21"/>
  <c r="B33" i="35" s="1"/>
  <c r="K35" i="15"/>
  <c r="B34" i="26"/>
  <c r="A33" i="22"/>
  <c r="A33" i="34" s="1"/>
  <c r="I33" i="14"/>
  <c r="A33" i="24" s="1"/>
  <c r="K35" i="14"/>
  <c r="A34" i="26"/>
  <c r="F34" i="14"/>
  <c r="F34" i="20"/>
  <c r="J34" i="20"/>
  <c r="G34" i="25" s="1"/>
  <c r="D34" i="20"/>
  <c r="H34" i="20"/>
  <c r="I34" i="19"/>
  <c r="F34" i="24" s="1"/>
  <c r="I34" i="18"/>
  <c r="E34" i="24" s="1"/>
  <c r="J35" i="17"/>
  <c r="D35" i="25" s="1"/>
  <c r="F34" i="16"/>
  <c r="J34" i="16"/>
  <c r="C34" i="25" s="1"/>
  <c r="D34" i="16"/>
  <c r="H34" i="16"/>
  <c r="F34" i="15"/>
  <c r="J34" i="15"/>
  <c r="B34" i="25" s="1"/>
  <c r="D34" i="15"/>
  <c r="H34" i="15"/>
  <c r="A34" i="23"/>
  <c r="G34" i="23" l="1"/>
  <c r="G34" i="20"/>
  <c r="F34" i="23"/>
  <c r="G34" i="19"/>
  <c r="H35" i="19"/>
  <c r="E34" i="23"/>
  <c r="G34" i="18"/>
  <c r="D34" i="35"/>
  <c r="B35" i="17"/>
  <c r="C34" i="23"/>
  <c r="G34" i="16"/>
  <c r="B34" i="23"/>
  <c r="G34" i="15"/>
  <c r="A33" i="35"/>
  <c r="P36" i="14"/>
  <c r="A35" i="14"/>
  <c r="A35" i="37" s="1"/>
  <c r="G35" i="36"/>
  <c r="P36" i="20"/>
  <c r="A35" i="20"/>
  <c r="G35" i="37" s="1"/>
  <c r="B35" i="19"/>
  <c r="P36" i="19"/>
  <c r="A35" i="19"/>
  <c r="F35" i="37" s="1"/>
  <c r="F34" i="36"/>
  <c r="F34" i="34"/>
  <c r="B35" i="18"/>
  <c r="P36" i="18"/>
  <c r="A35" i="18"/>
  <c r="E35" i="37" s="1"/>
  <c r="D35" i="36"/>
  <c r="P36" i="17"/>
  <c r="A35" i="17"/>
  <c r="D35" i="37" s="1"/>
  <c r="C34" i="36"/>
  <c r="B35" i="16"/>
  <c r="P36" i="16"/>
  <c r="A35" i="16"/>
  <c r="C35" i="37" s="1"/>
  <c r="B35" i="15"/>
  <c r="P36" i="15"/>
  <c r="A35" i="15"/>
  <c r="B35" i="37" s="1"/>
  <c r="B34" i="36"/>
  <c r="A34" i="36"/>
  <c r="O36" i="14"/>
  <c r="B35" i="14"/>
  <c r="G34" i="32"/>
  <c r="O36" i="19"/>
  <c r="E35" i="32"/>
  <c r="O36" i="18"/>
  <c r="F35" i="17"/>
  <c r="D35" i="22" s="1"/>
  <c r="O36" i="17"/>
  <c r="C34" i="32"/>
  <c r="O36" i="16"/>
  <c r="O36" i="15"/>
  <c r="B34" i="32"/>
  <c r="A34" i="32"/>
  <c r="N36" i="20"/>
  <c r="C36" i="20" s="1"/>
  <c r="E35" i="20"/>
  <c r="G35" i="31" s="1"/>
  <c r="G34" i="22"/>
  <c r="G34" i="34" s="1"/>
  <c r="M36" i="20"/>
  <c r="O36" i="20"/>
  <c r="B36" i="20" s="1"/>
  <c r="E35" i="21"/>
  <c r="E35" i="16"/>
  <c r="C35" i="31" s="1"/>
  <c r="C35" i="16"/>
  <c r="A34" i="21"/>
  <c r="N36" i="14"/>
  <c r="C36" i="14" s="1"/>
  <c r="E35" i="14"/>
  <c r="A35" i="31" s="1"/>
  <c r="M36" i="19"/>
  <c r="J36" i="19" s="1"/>
  <c r="F36" i="25" s="1"/>
  <c r="J35" i="19"/>
  <c r="F35" i="25" s="1"/>
  <c r="F35" i="19"/>
  <c r="N36" i="19"/>
  <c r="C36" i="19" s="1"/>
  <c r="E35" i="19"/>
  <c r="F35" i="31" s="1"/>
  <c r="D35" i="19"/>
  <c r="M36" i="18"/>
  <c r="D36" i="18" s="1"/>
  <c r="J35" i="18"/>
  <c r="E35" i="25" s="1"/>
  <c r="F35" i="18"/>
  <c r="N36" i="18"/>
  <c r="C36" i="18" s="1"/>
  <c r="E35" i="18"/>
  <c r="E35" i="31" s="1"/>
  <c r="H35" i="18"/>
  <c r="E34" i="22"/>
  <c r="E34" i="34" s="1"/>
  <c r="K36" i="17"/>
  <c r="D35" i="26"/>
  <c r="N36" i="17"/>
  <c r="C36" i="17" s="1"/>
  <c r="E35" i="17"/>
  <c r="D35" i="31" s="1"/>
  <c r="M36" i="17"/>
  <c r="H35" i="17"/>
  <c r="D35" i="17"/>
  <c r="D34" i="22"/>
  <c r="D34" i="34" s="1"/>
  <c r="M36" i="16"/>
  <c r="N36" i="16"/>
  <c r="C36" i="16" s="1"/>
  <c r="C34" i="22"/>
  <c r="C34" i="34" s="1"/>
  <c r="B34" i="22"/>
  <c r="B34" i="34" s="1"/>
  <c r="N36" i="15"/>
  <c r="C36" i="15" s="1"/>
  <c r="E35" i="15"/>
  <c r="B35" i="31" s="1"/>
  <c r="M36" i="15"/>
  <c r="M36" i="14"/>
  <c r="D35" i="14"/>
  <c r="J35" i="14"/>
  <c r="A35" i="25" s="1"/>
  <c r="I34" i="20"/>
  <c r="G34" i="24" s="1"/>
  <c r="G34" i="21"/>
  <c r="K36" i="20"/>
  <c r="G35" i="26"/>
  <c r="F35" i="21"/>
  <c r="K37" i="19"/>
  <c r="F36" i="26"/>
  <c r="K36" i="18"/>
  <c r="E35" i="26"/>
  <c r="I34" i="16"/>
  <c r="C34" i="24" s="1"/>
  <c r="C34" i="21"/>
  <c r="K36" i="16"/>
  <c r="C35" i="26"/>
  <c r="I34" i="15"/>
  <c r="B34" i="24" s="1"/>
  <c r="B34" i="21"/>
  <c r="B34" i="35" s="1"/>
  <c r="K36" i="15"/>
  <c r="B35" i="26"/>
  <c r="K36" i="14"/>
  <c r="A35" i="26"/>
  <c r="F35" i="14"/>
  <c r="A34" i="22"/>
  <c r="A34" i="34" s="1"/>
  <c r="I34" i="14"/>
  <c r="A34" i="24" s="1"/>
  <c r="F35" i="20"/>
  <c r="J35" i="20"/>
  <c r="G35" i="25" s="1"/>
  <c r="D35" i="20"/>
  <c r="H35" i="20"/>
  <c r="D36" i="19"/>
  <c r="J36" i="18"/>
  <c r="E36" i="25" s="1"/>
  <c r="H36" i="18"/>
  <c r="I35" i="17"/>
  <c r="D35" i="24" s="1"/>
  <c r="H36" i="17"/>
  <c r="F35" i="16"/>
  <c r="J35" i="16"/>
  <c r="C35" i="25" s="1"/>
  <c r="D35" i="16"/>
  <c r="H35" i="16"/>
  <c r="F35" i="15"/>
  <c r="J35" i="15"/>
  <c r="B35" i="25" s="1"/>
  <c r="D35" i="15"/>
  <c r="H35" i="15"/>
  <c r="A35" i="23"/>
  <c r="G35" i="23" l="1"/>
  <c r="G35" i="20"/>
  <c r="F35" i="23"/>
  <c r="G35" i="19"/>
  <c r="F36" i="19"/>
  <c r="B36" i="18"/>
  <c r="E36" i="36" s="1"/>
  <c r="E36" i="23"/>
  <c r="G36" i="18"/>
  <c r="E35" i="35"/>
  <c r="E35" i="23"/>
  <c r="G35" i="18"/>
  <c r="D35" i="23"/>
  <c r="G35" i="17"/>
  <c r="D36" i="23"/>
  <c r="G36" i="17"/>
  <c r="C35" i="23"/>
  <c r="G35" i="16"/>
  <c r="B35" i="23"/>
  <c r="G35" i="15"/>
  <c r="H36" i="14"/>
  <c r="P37" i="14"/>
  <c r="A36" i="14"/>
  <c r="A36" i="37" s="1"/>
  <c r="A34" i="35"/>
  <c r="G36" i="36"/>
  <c r="P37" i="20"/>
  <c r="A36" i="20"/>
  <c r="G36" i="37" s="1"/>
  <c r="G34" i="35"/>
  <c r="B36" i="19"/>
  <c r="F35" i="36"/>
  <c r="H36" i="19"/>
  <c r="P37" i="19"/>
  <c r="A36" i="19"/>
  <c r="F36" i="37" s="1"/>
  <c r="E35" i="36"/>
  <c r="P37" i="18"/>
  <c r="A36" i="18"/>
  <c r="E36" i="37" s="1"/>
  <c r="B36" i="17"/>
  <c r="P37" i="17"/>
  <c r="A36" i="17"/>
  <c r="D36" i="37" s="1"/>
  <c r="P37" i="16"/>
  <c r="A36" i="16"/>
  <c r="C36" i="37" s="1"/>
  <c r="C35" i="36"/>
  <c r="C34" i="35"/>
  <c r="B36" i="16"/>
  <c r="B36" i="15"/>
  <c r="P37" i="15"/>
  <c r="A36" i="15"/>
  <c r="B36" i="37" s="1"/>
  <c r="B35" i="36"/>
  <c r="A35" i="36"/>
  <c r="O37" i="14"/>
  <c r="B36" i="14"/>
  <c r="G35" i="32"/>
  <c r="F36" i="32"/>
  <c r="F35" i="32"/>
  <c r="F35" i="35" s="1"/>
  <c r="O37" i="19"/>
  <c r="O37" i="18"/>
  <c r="E36" i="32"/>
  <c r="O37" i="17"/>
  <c r="B37" i="17" s="1"/>
  <c r="D35" i="32"/>
  <c r="D35" i="34"/>
  <c r="O37" i="16"/>
  <c r="C35" i="32"/>
  <c r="B35" i="32"/>
  <c r="O37" i="15"/>
  <c r="A35" i="32"/>
  <c r="N37" i="20"/>
  <c r="C37" i="20" s="1"/>
  <c r="E36" i="20"/>
  <c r="G36" i="31" s="1"/>
  <c r="G35" i="22"/>
  <c r="G35" i="34" s="1"/>
  <c r="M37" i="20"/>
  <c r="O37" i="20"/>
  <c r="B37" i="20" s="1"/>
  <c r="F36" i="21"/>
  <c r="E36" i="21"/>
  <c r="D35" i="21"/>
  <c r="N37" i="14"/>
  <c r="C37" i="14" s="1"/>
  <c r="E36" i="14"/>
  <c r="A36" i="31" s="1"/>
  <c r="A35" i="21"/>
  <c r="A35" i="35" s="1"/>
  <c r="F35" i="22"/>
  <c r="F35" i="34" s="1"/>
  <c r="F36" i="22"/>
  <c r="I35" i="19"/>
  <c r="F35" i="24" s="1"/>
  <c r="N37" i="19"/>
  <c r="C37" i="19" s="1"/>
  <c r="E36" i="19"/>
  <c r="F36" i="31" s="1"/>
  <c r="M37" i="19"/>
  <c r="J37" i="19" s="1"/>
  <c r="F37" i="25" s="1"/>
  <c r="E35" i="22"/>
  <c r="E35" i="34" s="1"/>
  <c r="N37" i="18"/>
  <c r="C37" i="18" s="1"/>
  <c r="E36" i="18"/>
  <c r="E36" i="31" s="1"/>
  <c r="I35" i="18"/>
  <c r="E35" i="24" s="1"/>
  <c r="M37" i="18"/>
  <c r="D37" i="18" s="1"/>
  <c r="M37" i="17"/>
  <c r="F36" i="17"/>
  <c r="K37" i="17"/>
  <c r="D36" i="26"/>
  <c r="D36" i="17"/>
  <c r="N37" i="17"/>
  <c r="C37" i="17" s="1"/>
  <c r="E36" i="17"/>
  <c r="D36" i="31" s="1"/>
  <c r="J36" i="17"/>
  <c r="D36" i="25" s="1"/>
  <c r="E36" i="16"/>
  <c r="C36" i="31" s="1"/>
  <c r="N37" i="16"/>
  <c r="C37" i="16" s="1"/>
  <c r="C35" i="22"/>
  <c r="C35" i="34" s="1"/>
  <c r="M37" i="16"/>
  <c r="B35" i="22"/>
  <c r="B35" i="34" s="1"/>
  <c r="N37" i="15"/>
  <c r="C37" i="15" s="1"/>
  <c r="E36" i="15"/>
  <c r="B36" i="31" s="1"/>
  <c r="M37" i="15"/>
  <c r="M37" i="14"/>
  <c r="H37" i="14" s="1"/>
  <c r="J36" i="14"/>
  <c r="A36" i="25" s="1"/>
  <c r="D36" i="14"/>
  <c r="K37" i="20"/>
  <c r="G36" i="26"/>
  <c r="I35" i="20"/>
  <c r="G35" i="24" s="1"/>
  <c r="G35" i="21"/>
  <c r="K38" i="19"/>
  <c r="F37" i="26"/>
  <c r="K37" i="18"/>
  <c r="E36" i="26"/>
  <c r="F36" i="18"/>
  <c r="K37" i="16"/>
  <c r="C36" i="26"/>
  <c r="I35" i="16"/>
  <c r="C35" i="24" s="1"/>
  <c r="C35" i="21"/>
  <c r="C35" i="35" s="1"/>
  <c r="I35" i="15"/>
  <c r="B35" i="24" s="1"/>
  <c r="B35" i="21"/>
  <c r="K37" i="15"/>
  <c r="B36" i="26"/>
  <c r="A35" i="22"/>
  <c r="A35" i="34" s="1"/>
  <c r="I35" i="14"/>
  <c r="A35" i="24" s="1"/>
  <c r="K37" i="14"/>
  <c r="A36" i="26"/>
  <c r="F36" i="14"/>
  <c r="F36" i="20"/>
  <c r="J36" i="20"/>
  <c r="G36" i="25" s="1"/>
  <c r="D36" i="20"/>
  <c r="H36" i="20"/>
  <c r="I36" i="19"/>
  <c r="F36" i="24" s="1"/>
  <c r="F37" i="17"/>
  <c r="F36" i="16"/>
  <c r="J36" i="16"/>
  <c r="C36" i="25" s="1"/>
  <c r="D36" i="16"/>
  <c r="H36" i="16"/>
  <c r="F36" i="15"/>
  <c r="J36" i="15"/>
  <c r="B36" i="25" s="1"/>
  <c r="D36" i="15"/>
  <c r="H36" i="15"/>
  <c r="A36" i="23"/>
  <c r="G36" i="23" l="1"/>
  <c r="G36" i="20"/>
  <c r="F36" i="23"/>
  <c r="G36" i="19"/>
  <c r="D37" i="19"/>
  <c r="I37" i="19" s="1"/>
  <c r="F37" i="24" s="1"/>
  <c r="B37" i="18"/>
  <c r="D35" i="35"/>
  <c r="C36" i="23"/>
  <c r="G36" i="16"/>
  <c r="B36" i="23"/>
  <c r="G36" i="15"/>
  <c r="P38" i="14"/>
  <c r="A37" i="14"/>
  <c r="A37" i="37" s="1"/>
  <c r="G37" i="36"/>
  <c r="P38" i="20"/>
  <c r="A37" i="20"/>
  <c r="G37" i="37" s="1"/>
  <c r="G35" i="35"/>
  <c r="F36" i="36"/>
  <c r="H37" i="19"/>
  <c r="F36" i="34"/>
  <c r="B37" i="19"/>
  <c r="P38" i="19"/>
  <c r="A37" i="19"/>
  <c r="F37" i="37" s="1"/>
  <c r="E37" i="36"/>
  <c r="P38" i="18"/>
  <c r="A37" i="18"/>
  <c r="E37" i="37" s="1"/>
  <c r="H37" i="18"/>
  <c r="D37" i="36"/>
  <c r="H37" i="17"/>
  <c r="P38" i="17"/>
  <c r="A37" i="17"/>
  <c r="D37" i="37" s="1"/>
  <c r="D36" i="36"/>
  <c r="C36" i="36"/>
  <c r="B37" i="16"/>
  <c r="P38" i="16"/>
  <c r="A37" i="16"/>
  <c r="C37" i="37" s="1"/>
  <c r="B35" i="35"/>
  <c r="B37" i="15"/>
  <c r="P38" i="15"/>
  <c r="A37" i="15"/>
  <c r="B37" i="37" s="1"/>
  <c r="B36" i="36"/>
  <c r="A36" i="36"/>
  <c r="O38" i="14"/>
  <c r="B37" i="14"/>
  <c r="G36" i="32"/>
  <c r="F37" i="19"/>
  <c r="F37" i="22" s="1"/>
  <c r="F36" i="35"/>
  <c r="O38" i="19"/>
  <c r="B38" i="19" s="1"/>
  <c r="E37" i="32"/>
  <c r="E36" i="35"/>
  <c r="O38" i="18"/>
  <c r="D36" i="32"/>
  <c r="O38" i="17"/>
  <c r="C36" i="32"/>
  <c r="O38" i="16"/>
  <c r="B36" i="32"/>
  <c r="O38" i="15"/>
  <c r="A36" i="32"/>
  <c r="N38" i="20"/>
  <c r="C38" i="20" s="1"/>
  <c r="E37" i="20"/>
  <c r="G37" i="31" s="1"/>
  <c r="G36" i="22"/>
  <c r="G36" i="34" s="1"/>
  <c r="M38" i="20"/>
  <c r="O38" i="20"/>
  <c r="B38" i="20" s="1"/>
  <c r="D37" i="17"/>
  <c r="I37" i="17" s="1"/>
  <c r="D37" i="24" s="1"/>
  <c r="D36" i="21"/>
  <c r="A36" i="21"/>
  <c r="N38" i="14"/>
  <c r="C38" i="14" s="1"/>
  <c r="E37" i="14"/>
  <c r="A37" i="31" s="1"/>
  <c r="N38" i="19"/>
  <c r="C38" i="19" s="1"/>
  <c r="E37" i="19"/>
  <c r="F37" i="31" s="1"/>
  <c r="M38" i="19"/>
  <c r="J38" i="19" s="1"/>
  <c r="F38" i="25" s="1"/>
  <c r="F37" i="18"/>
  <c r="I37" i="18" s="1"/>
  <c r="E37" i="24" s="1"/>
  <c r="E36" i="22"/>
  <c r="E36" i="34" s="1"/>
  <c r="N38" i="18"/>
  <c r="C38" i="18" s="1"/>
  <c r="E37" i="18"/>
  <c r="E37" i="31" s="1"/>
  <c r="M38" i="18"/>
  <c r="J37" i="18"/>
  <c r="E37" i="25" s="1"/>
  <c r="N38" i="17"/>
  <c r="C38" i="17" s="1"/>
  <c r="E37" i="17"/>
  <c r="D37" i="31" s="1"/>
  <c r="D36" i="22"/>
  <c r="D36" i="34" s="1"/>
  <c r="J37" i="17"/>
  <c r="D37" i="25" s="1"/>
  <c r="D37" i="22"/>
  <c r="K38" i="17"/>
  <c r="D37" i="26"/>
  <c r="I36" i="17"/>
  <c r="D36" i="24" s="1"/>
  <c r="M38" i="17"/>
  <c r="E37" i="16"/>
  <c r="C37" i="31" s="1"/>
  <c r="M38" i="16"/>
  <c r="C36" i="22"/>
  <c r="C36" i="34" s="1"/>
  <c r="N38" i="16"/>
  <c r="C38" i="16" s="1"/>
  <c r="N38" i="15"/>
  <c r="C38" i="15" s="1"/>
  <c r="E37" i="15"/>
  <c r="B37" i="31" s="1"/>
  <c r="M38" i="15"/>
  <c r="B36" i="22"/>
  <c r="B36" i="34" s="1"/>
  <c r="M38" i="14"/>
  <c r="J37" i="14"/>
  <c r="A37" i="25" s="1"/>
  <c r="D37" i="14"/>
  <c r="I36" i="20"/>
  <c r="G36" i="24" s="1"/>
  <c r="G36" i="21"/>
  <c r="K38" i="20"/>
  <c r="G37" i="26"/>
  <c r="K39" i="19"/>
  <c r="F38" i="26"/>
  <c r="E37" i="21"/>
  <c r="I36" i="18"/>
  <c r="E36" i="24" s="1"/>
  <c r="K38" i="18"/>
  <c r="E37" i="26"/>
  <c r="I36" i="16"/>
  <c r="C36" i="24" s="1"/>
  <c r="C36" i="21"/>
  <c r="K38" i="16"/>
  <c r="C37" i="26"/>
  <c r="I36" i="15"/>
  <c r="B36" i="24" s="1"/>
  <c r="B36" i="21"/>
  <c r="K38" i="15"/>
  <c r="B37" i="26"/>
  <c r="K38" i="14"/>
  <c r="A37" i="26"/>
  <c r="F37" i="14"/>
  <c r="A36" i="22"/>
  <c r="A36" i="34" s="1"/>
  <c r="I36" i="14"/>
  <c r="A36" i="24" s="1"/>
  <c r="F37" i="20"/>
  <c r="J37" i="20"/>
  <c r="G37" i="25" s="1"/>
  <c r="D37" i="20"/>
  <c r="H37" i="20"/>
  <c r="D38" i="19"/>
  <c r="J38" i="18"/>
  <c r="E38" i="25" s="1"/>
  <c r="F37" i="16"/>
  <c r="J37" i="16"/>
  <c r="C37" i="25" s="1"/>
  <c r="D37" i="16"/>
  <c r="H37" i="16"/>
  <c r="F37" i="15"/>
  <c r="J37" i="15"/>
  <c r="B37" i="25" s="1"/>
  <c r="D37" i="15"/>
  <c r="H37" i="15"/>
  <c r="A37" i="23"/>
  <c r="G37" i="23" l="1"/>
  <c r="G37" i="20"/>
  <c r="H38" i="19"/>
  <c r="F38" i="19"/>
  <c r="F37" i="21"/>
  <c r="F37" i="32"/>
  <c r="F37" i="23"/>
  <c r="G37" i="19"/>
  <c r="E37" i="23"/>
  <c r="G37" i="18"/>
  <c r="D37" i="23"/>
  <c r="G37" i="17"/>
  <c r="D36" i="35"/>
  <c r="C37" i="23"/>
  <c r="G37" i="16"/>
  <c r="B37" i="23"/>
  <c r="G37" i="15"/>
  <c r="A36" i="35"/>
  <c r="H38" i="14"/>
  <c r="P39" i="14"/>
  <c r="A38" i="14"/>
  <c r="A38" i="37" s="1"/>
  <c r="G38" i="36"/>
  <c r="P39" i="20"/>
  <c r="A38" i="20"/>
  <c r="G38" i="37" s="1"/>
  <c r="G36" i="35"/>
  <c r="F38" i="36"/>
  <c r="P39" i="19"/>
  <c r="A38" i="19"/>
  <c r="F38" i="37" s="1"/>
  <c r="F37" i="36"/>
  <c r="P39" i="18"/>
  <c r="A38" i="18"/>
  <c r="E38" i="37" s="1"/>
  <c r="B38" i="18"/>
  <c r="E37" i="35"/>
  <c r="B38" i="17"/>
  <c r="P39" i="17"/>
  <c r="A38" i="17"/>
  <c r="D38" i="37" s="1"/>
  <c r="B38" i="16"/>
  <c r="C37" i="36"/>
  <c r="P39" i="16"/>
  <c r="A38" i="16"/>
  <c r="C38" i="37" s="1"/>
  <c r="B38" i="15"/>
  <c r="P39" i="15"/>
  <c r="A38" i="15"/>
  <c r="B38" i="37" s="1"/>
  <c r="B36" i="35"/>
  <c r="B37" i="36"/>
  <c r="A37" i="36"/>
  <c r="O39" i="14"/>
  <c r="B38" i="14"/>
  <c r="G37" i="32"/>
  <c r="F38" i="32"/>
  <c r="F37" i="34"/>
  <c r="O39" i="19"/>
  <c r="O39" i="18"/>
  <c r="B39" i="18" s="1"/>
  <c r="F38" i="17"/>
  <c r="D38" i="22" s="1"/>
  <c r="D37" i="34"/>
  <c r="O39" i="17"/>
  <c r="D37" i="32"/>
  <c r="C37" i="32"/>
  <c r="C36" i="35"/>
  <c r="O39" i="16"/>
  <c r="B37" i="32"/>
  <c r="O39" i="15"/>
  <c r="A37" i="32"/>
  <c r="N39" i="20"/>
  <c r="C39" i="20" s="1"/>
  <c r="E38" i="20"/>
  <c r="G38" i="31" s="1"/>
  <c r="G37" i="22"/>
  <c r="G37" i="34" s="1"/>
  <c r="M39" i="20"/>
  <c r="O39" i="20"/>
  <c r="F38" i="21"/>
  <c r="F38" i="35" s="1"/>
  <c r="J38" i="17"/>
  <c r="D38" i="25" s="1"/>
  <c r="D37" i="21"/>
  <c r="N39" i="14"/>
  <c r="C39" i="14" s="1"/>
  <c r="E38" i="14"/>
  <c r="A38" i="31" s="1"/>
  <c r="A37" i="21"/>
  <c r="A37" i="35" s="1"/>
  <c r="M39" i="19"/>
  <c r="N39" i="19"/>
  <c r="C39" i="19" s="1"/>
  <c r="E38" i="19"/>
  <c r="F38" i="31" s="1"/>
  <c r="F38" i="22"/>
  <c r="M39" i="18"/>
  <c r="D39" i="18" s="1"/>
  <c r="H38" i="18"/>
  <c r="D38" i="18"/>
  <c r="F38" i="18"/>
  <c r="N39" i="18"/>
  <c r="C39" i="18" s="1"/>
  <c r="E38" i="18"/>
  <c r="E38" i="31" s="1"/>
  <c r="E37" i="22"/>
  <c r="E37" i="34" s="1"/>
  <c r="K39" i="17"/>
  <c r="D38" i="26"/>
  <c r="M39" i="17"/>
  <c r="H38" i="17"/>
  <c r="D38" i="17"/>
  <c r="N39" i="17"/>
  <c r="C39" i="17" s="1"/>
  <c r="E38" i="17"/>
  <c r="D38" i="31" s="1"/>
  <c r="E38" i="16"/>
  <c r="C38" i="31" s="1"/>
  <c r="N39" i="16"/>
  <c r="M39" i="16"/>
  <c r="C37" i="22"/>
  <c r="C37" i="34" s="1"/>
  <c r="M39" i="15"/>
  <c r="B37" i="22"/>
  <c r="B37" i="34" s="1"/>
  <c r="N39" i="15"/>
  <c r="C39" i="15" s="1"/>
  <c r="E38" i="15"/>
  <c r="B38" i="31" s="1"/>
  <c r="M39" i="14"/>
  <c r="J38" i="14"/>
  <c r="A38" i="25" s="1"/>
  <c r="D38" i="14"/>
  <c r="K39" i="20"/>
  <c r="G38" i="26"/>
  <c r="I37" i="20"/>
  <c r="G37" i="24" s="1"/>
  <c r="G37" i="21"/>
  <c r="G37" i="35" s="1"/>
  <c r="K40" i="19"/>
  <c r="F39" i="26"/>
  <c r="K39" i="18"/>
  <c r="E38" i="26"/>
  <c r="K39" i="16"/>
  <c r="C38" i="26"/>
  <c r="I37" i="16"/>
  <c r="C37" i="24" s="1"/>
  <c r="C37" i="21"/>
  <c r="K39" i="15"/>
  <c r="B38" i="26"/>
  <c r="I37" i="15"/>
  <c r="B37" i="24" s="1"/>
  <c r="B37" i="21"/>
  <c r="B37" i="35" s="1"/>
  <c r="A37" i="22"/>
  <c r="A37" i="34" s="1"/>
  <c r="I37" i="14"/>
  <c r="A37" i="24" s="1"/>
  <c r="K39" i="14"/>
  <c r="A38" i="26"/>
  <c r="F38" i="14"/>
  <c r="F38" i="20"/>
  <c r="J38" i="20"/>
  <c r="G38" i="25" s="1"/>
  <c r="D38" i="20"/>
  <c r="H38" i="20"/>
  <c r="F39" i="19"/>
  <c r="D39" i="19"/>
  <c r="I38" i="19"/>
  <c r="F38" i="24" s="1"/>
  <c r="J39" i="18"/>
  <c r="E39" i="25" s="1"/>
  <c r="H39" i="18"/>
  <c r="I38" i="17"/>
  <c r="D38" i="24" s="1"/>
  <c r="F38" i="16"/>
  <c r="J38" i="16"/>
  <c r="C38" i="25" s="1"/>
  <c r="D38" i="16"/>
  <c r="H38" i="16"/>
  <c r="F38" i="15"/>
  <c r="J38" i="15"/>
  <c r="B38" i="25" s="1"/>
  <c r="D38" i="15"/>
  <c r="H38" i="15"/>
  <c r="A38" i="23"/>
  <c r="H39" i="14" l="1"/>
  <c r="G39" i="14" s="1"/>
  <c r="A39" i="38" s="1"/>
  <c r="G38" i="23"/>
  <c r="G38" i="20"/>
  <c r="B39" i="20"/>
  <c r="F37" i="35"/>
  <c r="F38" i="23"/>
  <c r="G38" i="19"/>
  <c r="E39" i="23"/>
  <c r="G39" i="18"/>
  <c r="E38" i="23"/>
  <c r="G38" i="18"/>
  <c r="D37" i="35"/>
  <c r="D38" i="23"/>
  <c r="G38" i="17"/>
  <c r="C38" i="23"/>
  <c r="G38" i="16"/>
  <c r="C37" i="35"/>
  <c r="B38" i="23"/>
  <c r="G38" i="15"/>
  <c r="P40" i="14"/>
  <c r="A39" i="14"/>
  <c r="A39" i="37" s="1"/>
  <c r="P40" i="20"/>
  <c r="A39" i="20"/>
  <c r="G39" i="37" s="1"/>
  <c r="G39" i="36"/>
  <c r="B39" i="19"/>
  <c r="P40" i="19"/>
  <c r="A39" i="19"/>
  <c r="F39" i="37" s="1"/>
  <c r="H39" i="19"/>
  <c r="P40" i="18"/>
  <c r="A39" i="18"/>
  <c r="E39" i="37" s="1"/>
  <c r="E38" i="36"/>
  <c r="E39" i="36"/>
  <c r="B39" i="17"/>
  <c r="P40" i="17"/>
  <c r="A39" i="17"/>
  <c r="D39" i="37" s="1"/>
  <c r="D38" i="36"/>
  <c r="B39" i="16"/>
  <c r="P40" i="16"/>
  <c r="A39" i="16"/>
  <c r="C39" i="37" s="1"/>
  <c r="C38" i="36"/>
  <c r="B39" i="15"/>
  <c r="P40" i="15"/>
  <c r="A39" i="15"/>
  <c r="B39" i="37" s="1"/>
  <c r="B38" i="36"/>
  <c r="A38" i="36"/>
  <c r="O40" i="14"/>
  <c r="B39" i="14"/>
  <c r="G38" i="32"/>
  <c r="F38" i="34"/>
  <c r="O40" i="19"/>
  <c r="F39" i="32"/>
  <c r="E39" i="32"/>
  <c r="E38" i="32"/>
  <c r="O40" i="18"/>
  <c r="D38" i="34"/>
  <c r="J39" i="17"/>
  <c r="D39" i="25" s="1"/>
  <c r="O40" i="17"/>
  <c r="D38" i="32"/>
  <c r="O40" i="16"/>
  <c r="C38" i="32"/>
  <c r="O40" i="15"/>
  <c r="B38" i="32"/>
  <c r="A38" i="32"/>
  <c r="N40" i="20"/>
  <c r="C40" i="20" s="1"/>
  <c r="E39" i="20"/>
  <c r="G39" i="31" s="1"/>
  <c r="M40" i="20"/>
  <c r="G38" i="22"/>
  <c r="G38" i="34" s="1"/>
  <c r="O40" i="20"/>
  <c r="B40" i="20" s="1"/>
  <c r="E38" i="21"/>
  <c r="E39" i="21"/>
  <c r="E39" i="35" s="1"/>
  <c r="H39" i="17"/>
  <c r="D38" i="21"/>
  <c r="D39" i="17"/>
  <c r="E39" i="16"/>
  <c r="C39" i="31" s="1"/>
  <c r="C39" i="16"/>
  <c r="A38" i="21"/>
  <c r="N40" i="14"/>
  <c r="C40" i="14" s="1"/>
  <c r="E39" i="14"/>
  <c r="A39" i="31" s="1"/>
  <c r="F39" i="22"/>
  <c r="F39" i="34" s="1"/>
  <c r="N40" i="19"/>
  <c r="C40" i="19" s="1"/>
  <c r="E39" i="19"/>
  <c r="F39" i="31" s="1"/>
  <c r="M40" i="19"/>
  <c r="F40" i="19" s="1"/>
  <c r="J39" i="19"/>
  <c r="F39" i="25" s="1"/>
  <c r="F39" i="18"/>
  <c r="I38" i="18"/>
  <c r="E38" i="24" s="1"/>
  <c r="N40" i="18"/>
  <c r="C40" i="18" s="1"/>
  <c r="E39" i="18"/>
  <c r="E39" i="31" s="1"/>
  <c r="E38" i="22"/>
  <c r="E38" i="34" s="1"/>
  <c r="M40" i="18"/>
  <c r="K40" i="17"/>
  <c r="D39" i="26"/>
  <c r="N40" i="17"/>
  <c r="C40" i="17" s="1"/>
  <c r="E39" i="17"/>
  <c r="D39" i="31" s="1"/>
  <c r="M40" i="17"/>
  <c r="F40" i="17" s="1"/>
  <c r="F39" i="17"/>
  <c r="M40" i="16"/>
  <c r="C38" i="22"/>
  <c r="C38" i="34" s="1"/>
  <c r="N40" i="16"/>
  <c r="C40" i="16" s="1"/>
  <c r="B38" i="22"/>
  <c r="B38" i="34" s="1"/>
  <c r="N40" i="15"/>
  <c r="C40" i="15" s="1"/>
  <c r="E39" i="15"/>
  <c r="B39" i="31" s="1"/>
  <c r="M40" i="15"/>
  <c r="M40" i="14"/>
  <c r="J39" i="14"/>
  <c r="A39" i="25" s="1"/>
  <c r="D39" i="14"/>
  <c r="I38" i="20"/>
  <c r="G38" i="24" s="1"/>
  <c r="G38" i="21"/>
  <c r="K40" i="20"/>
  <c r="G39" i="26"/>
  <c r="I39" i="19"/>
  <c r="F39" i="24" s="1"/>
  <c r="F39" i="21"/>
  <c r="K41" i="19"/>
  <c r="F40" i="26"/>
  <c r="K40" i="18"/>
  <c r="E39" i="26"/>
  <c r="I38" i="16"/>
  <c r="C38" i="24" s="1"/>
  <c r="C38" i="21"/>
  <c r="C38" i="35" s="1"/>
  <c r="K40" i="16"/>
  <c r="C39" i="26"/>
  <c r="I38" i="15"/>
  <c r="B38" i="24" s="1"/>
  <c r="B38" i="21"/>
  <c r="B38" i="35" s="1"/>
  <c r="K40" i="15"/>
  <c r="B39" i="26"/>
  <c r="K40" i="14"/>
  <c r="A39" i="26"/>
  <c r="F39" i="14"/>
  <c r="A38" i="22"/>
  <c r="A38" i="34" s="1"/>
  <c r="I38" i="14"/>
  <c r="A38" i="24" s="1"/>
  <c r="F39" i="20"/>
  <c r="J39" i="20"/>
  <c r="G39" i="25" s="1"/>
  <c r="D39" i="20"/>
  <c r="H39" i="20"/>
  <c r="H40" i="19"/>
  <c r="I39" i="18"/>
  <c r="E39" i="24" s="1"/>
  <c r="D40" i="17"/>
  <c r="F39" i="16"/>
  <c r="J39" i="16"/>
  <c r="C39" i="25" s="1"/>
  <c r="D39" i="16"/>
  <c r="H39" i="16"/>
  <c r="F39" i="15"/>
  <c r="D39" i="15"/>
  <c r="H39" i="15"/>
  <c r="J39" i="15"/>
  <c r="B39" i="25" s="1"/>
  <c r="A39" i="23"/>
  <c r="G39" i="23" l="1"/>
  <c r="G39" i="20"/>
  <c r="G38" i="35"/>
  <c r="F40" i="23"/>
  <c r="G40" i="19"/>
  <c r="F39" i="23"/>
  <c r="G39" i="19"/>
  <c r="D38" i="35"/>
  <c r="D39" i="23"/>
  <c r="G39" i="17"/>
  <c r="C39" i="23"/>
  <c r="G39" i="16"/>
  <c r="B39" i="23"/>
  <c r="G39" i="15"/>
  <c r="H40" i="14"/>
  <c r="G40" i="14" s="1"/>
  <c r="A40" i="38" s="1"/>
  <c r="P41" i="14"/>
  <c r="A40" i="14"/>
  <c r="A40" i="37" s="1"/>
  <c r="G40" i="36"/>
  <c r="P41" i="20"/>
  <c r="A40" i="20"/>
  <c r="G40" i="37" s="1"/>
  <c r="D40" i="19"/>
  <c r="F40" i="32" s="1"/>
  <c r="F39" i="35"/>
  <c r="B40" i="19"/>
  <c r="P41" i="19"/>
  <c r="A40" i="19"/>
  <c r="F40" i="37" s="1"/>
  <c r="F39" i="36"/>
  <c r="P41" i="18"/>
  <c r="A40" i="18"/>
  <c r="E40" i="37" s="1"/>
  <c r="B40" i="18"/>
  <c r="P41" i="17"/>
  <c r="A40" i="17"/>
  <c r="D40" i="37" s="1"/>
  <c r="B40" i="17"/>
  <c r="D39" i="36"/>
  <c r="B40" i="16"/>
  <c r="P41" i="16"/>
  <c r="A40" i="16"/>
  <c r="C40" i="37" s="1"/>
  <c r="C39" i="36"/>
  <c r="B40" i="15"/>
  <c r="P41" i="15"/>
  <c r="A40" i="15"/>
  <c r="B40" i="37" s="1"/>
  <c r="B39" i="36"/>
  <c r="A39" i="36"/>
  <c r="O41" i="14"/>
  <c r="B40" i="14"/>
  <c r="A38" i="35"/>
  <c r="G39" i="32"/>
  <c r="O41" i="19"/>
  <c r="B41" i="19" s="1"/>
  <c r="J40" i="18"/>
  <c r="E40" i="25" s="1"/>
  <c r="E38" i="35"/>
  <c r="O41" i="18"/>
  <c r="O41" i="17"/>
  <c r="D39" i="32"/>
  <c r="D40" i="32"/>
  <c r="C39" i="32"/>
  <c r="O41" i="16"/>
  <c r="B39" i="32"/>
  <c r="O41" i="15"/>
  <c r="A39" i="32"/>
  <c r="N41" i="20"/>
  <c r="C41" i="20" s="1"/>
  <c r="E40" i="20"/>
  <c r="G40" i="31" s="1"/>
  <c r="G39" i="22"/>
  <c r="G39" i="34" s="1"/>
  <c r="O41" i="20"/>
  <c r="M41" i="20"/>
  <c r="F40" i="21"/>
  <c r="D39" i="21"/>
  <c r="D39" i="35" s="1"/>
  <c r="J40" i="17"/>
  <c r="D40" i="25" s="1"/>
  <c r="I39" i="17"/>
  <c r="D39" i="24" s="1"/>
  <c r="D40" i="21"/>
  <c r="D40" i="35" s="1"/>
  <c r="H40" i="17"/>
  <c r="N41" i="14"/>
  <c r="C41" i="14" s="1"/>
  <c r="E40" i="14"/>
  <c r="A40" i="31" s="1"/>
  <c r="A39" i="21"/>
  <c r="N41" i="19"/>
  <c r="E40" i="19"/>
  <c r="F40" i="31" s="1"/>
  <c r="M41" i="19"/>
  <c r="F40" i="22"/>
  <c r="J40" i="19"/>
  <c r="F40" i="25" s="1"/>
  <c r="F4" i="28"/>
  <c r="F6" i="28"/>
  <c r="F8" i="28"/>
  <c r="F10" i="28"/>
  <c r="F12" i="28"/>
  <c r="F14" i="28"/>
  <c r="F16" i="28"/>
  <c r="F18" i="28"/>
  <c r="F20" i="28"/>
  <c r="F22" i="28"/>
  <c r="F24" i="28"/>
  <c r="F26" i="28"/>
  <c r="F28" i="28"/>
  <c r="F30" i="28"/>
  <c r="F32" i="28"/>
  <c r="F34" i="28"/>
  <c r="F36" i="28"/>
  <c r="F38" i="28"/>
  <c r="F40" i="28"/>
  <c r="F42" i="28"/>
  <c r="F42" i="29"/>
  <c r="F5" i="28"/>
  <c r="F7" i="28"/>
  <c r="F9" i="28"/>
  <c r="F11" i="28"/>
  <c r="F13" i="28"/>
  <c r="F15" i="28"/>
  <c r="F17" i="28"/>
  <c r="F19" i="28"/>
  <c r="F21" i="28"/>
  <c r="F23" i="28"/>
  <c r="F25" i="28"/>
  <c r="F27" i="28"/>
  <c r="F29" i="28"/>
  <c r="F31" i="28"/>
  <c r="F33" i="28"/>
  <c r="F35" i="28"/>
  <c r="F37" i="28"/>
  <c r="F39" i="28"/>
  <c r="F41" i="28"/>
  <c r="F3" i="28"/>
  <c r="F3" i="29"/>
  <c r="F5" i="29"/>
  <c r="F4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D40" i="18"/>
  <c r="F40" i="18"/>
  <c r="N41" i="18"/>
  <c r="E40" i="18"/>
  <c r="E40" i="31" s="1"/>
  <c r="M41" i="18"/>
  <c r="H41" i="18" s="1"/>
  <c r="H40" i="18"/>
  <c r="E39" i="22"/>
  <c r="E39" i="34" s="1"/>
  <c r="D40" i="22"/>
  <c r="M41" i="17"/>
  <c r="D41" i="17" s="1"/>
  <c r="D39" i="22"/>
  <c r="D39" i="34" s="1"/>
  <c r="N41" i="17"/>
  <c r="E40" i="17"/>
  <c r="D40" i="31" s="1"/>
  <c r="K41" i="17"/>
  <c r="D41" i="29" s="1"/>
  <c r="D40" i="26"/>
  <c r="E40" i="16"/>
  <c r="C40" i="31" s="1"/>
  <c r="C39" i="22"/>
  <c r="C39" i="34" s="1"/>
  <c r="N41" i="16"/>
  <c r="M41" i="16"/>
  <c r="B39" i="22"/>
  <c r="B39" i="34" s="1"/>
  <c r="N41" i="15"/>
  <c r="C41" i="15" s="1"/>
  <c r="E40" i="15"/>
  <c r="B40" i="31" s="1"/>
  <c r="M41" i="15"/>
  <c r="M41" i="14"/>
  <c r="H41" i="14" s="1"/>
  <c r="G41" i="14" s="1"/>
  <c r="A41" i="38" s="1"/>
  <c r="J40" i="14"/>
  <c r="A40" i="25" s="1"/>
  <c r="D40" i="14"/>
  <c r="K41" i="20"/>
  <c r="G40" i="26"/>
  <c r="I39" i="20"/>
  <c r="G39" i="24" s="1"/>
  <c r="G39" i="21"/>
  <c r="F41" i="26"/>
  <c r="K41" i="18"/>
  <c r="E41" i="29" s="1"/>
  <c r="E40" i="26"/>
  <c r="K41" i="16"/>
  <c r="C41" i="29" s="1"/>
  <c r="C40" i="26"/>
  <c r="I39" i="16"/>
  <c r="C39" i="24" s="1"/>
  <c r="C39" i="21"/>
  <c r="C39" i="35" s="1"/>
  <c r="K41" i="15"/>
  <c r="B40" i="26"/>
  <c r="I39" i="15"/>
  <c r="B39" i="24" s="1"/>
  <c r="B39" i="21"/>
  <c r="B39" i="35" s="1"/>
  <c r="A39" i="22"/>
  <c r="A39" i="34" s="1"/>
  <c r="I39" i="14"/>
  <c r="A39" i="24" s="1"/>
  <c r="K41" i="14"/>
  <c r="A40" i="26"/>
  <c r="F40" i="14"/>
  <c r="F41" i="19"/>
  <c r="J41" i="19"/>
  <c r="F41" i="25" s="1"/>
  <c r="D41" i="19"/>
  <c r="J40" i="20"/>
  <c r="G40" i="25" s="1"/>
  <c r="D40" i="20"/>
  <c r="H40" i="20"/>
  <c r="F40" i="20"/>
  <c r="I40" i="19"/>
  <c r="F40" i="24" s="1"/>
  <c r="I40" i="18"/>
  <c r="E40" i="24" s="1"/>
  <c r="D41" i="18"/>
  <c r="F41" i="18"/>
  <c r="I40" i="17"/>
  <c r="D40" i="24" s="1"/>
  <c r="F40" i="16"/>
  <c r="J40" i="16"/>
  <c r="C40" i="25" s="1"/>
  <c r="D40" i="16"/>
  <c r="H40" i="16"/>
  <c r="F40" i="15"/>
  <c r="H40" i="15"/>
  <c r="J40" i="15"/>
  <c r="B40" i="25" s="1"/>
  <c r="D40" i="15"/>
  <c r="A40" i="23"/>
  <c r="G40" i="23" l="1"/>
  <c r="G40" i="20"/>
  <c r="H41" i="19"/>
  <c r="E40" i="23"/>
  <c r="G40" i="18"/>
  <c r="E41" i="23"/>
  <c r="G41" i="18"/>
  <c r="D40" i="23"/>
  <c r="G40" i="17"/>
  <c r="C40" i="23"/>
  <c r="G40" i="16"/>
  <c r="B40" i="23"/>
  <c r="G40" i="15"/>
  <c r="B41" i="15"/>
  <c r="B41" i="36" s="1"/>
  <c r="A41" i="14"/>
  <c r="A41" i="37" s="1"/>
  <c r="A41" i="20"/>
  <c r="G41" i="37" s="1"/>
  <c r="G39" i="35"/>
  <c r="B41" i="20"/>
  <c r="F40" i="34"/>
  <c r="A41" i="19"/>
  <c r="F41" i="37" s="1"/>
  <c r="F40" i="35"/>
  <c r="F40" i="36"/>
  <c r="F41" i="36"/>
  <c r="E40" i="36"/>
  <c r="B41" i="18"/>
  <c r="A41" i="18"/>
  <c r="E41" i="37" s="1"/>
  <c r="B41" i="17"/>
  <c r="D40" i="36"/>
  <c r="A41" i="17"/>
  <c r="D41" i="37" s="1"/>
  <c r="B41" i="16"/>
  <c r="A41" i="16"/>
  <c r="C41" i="37" s="1"/>
  <c r="C40" i="36"/>
  <c r="A41" i="15"/>
  <c r="B41" i="37" s="1"/>
  <c r="B40" i="36"/>
  <c r="A40" i="36"/>
  <c r="B41" i="14"/>
  <c r="G40" i="32"/>
  <c r="F41" i="32"/>
  <c r="E41" i="32"/>
  <c r="E40" i="32"/>
  <c r="D40" i="34"/>
  <c r="D41" i="32"/>
  <c r="C40" i="32"/>
  <c r="B40" i="32"/>
  <c r="A40" i="32"/>
  <c r="A39" i="35"/>
  <c r="E41" i="20"/>
  <c r="G41" i="31" s="1"/>
  <c r="G40" i="22"/>
  <c r="G40" i="34" s="1"/>
  <c r="G40" i="21"/>
  <c r="G40" i="35" s="1"/>
  <c r="G4" i="28"/>
  <c r="G8" i="28"/>
  <c r="G12" i="28"/>
  <c r="G16" i="28"/>
  <c r="G20" i="28"/>
  <c r="G24" i="28"/>
  <c r="G28" i="28"/>
  <c r="G32" i="28"/>
  <c r="G36" i="28"/>
  <c r="G40" i="28"/>
  <c r="G42" i="29"/>
  <c r="G5" i="28"/>
  <c r="G9" i="28"/>
  <c r="G13" i="28"/>
  <c r="G17" i="28"/>
  <c r="G21" i="28"/>
  <c r="G25" i="28"/>
  <c r="G29" i="28"/>
  <c r="G33" i="28"/>
  <c r="G37" i="28"/>
  <c r="G41" i="28"/>
  <c r="G31" i="28"/>
  <c r="G39" i="28"/>
  <c r="G6" i="28"/>
  <c r="G10" i="28"/>
  <c r="G14" i="28"/>
  <c r="G18" i="28"/>
  <c r="G22" i="28"/>
  <c r="G26" i="28"/>
  <c r="G30" i="28"/>
  <c r="G34" i="28"/>
  <c r="G38" i="28"/>
  <c r="G42" i="28"/>
  <c r="G7" i="28"/>
  <c r="G11" i="28"/>
  <c r="G15" i="28"/>
  <c r="G19" i="28"/>
  <c r="G23" i="28"/>
  <c r="G27" i="28"/>
  <c r="G35" i="28"/>
  <c r="G3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E41" i="19"/>
  <c r="F41" i="31" s="1"/>
  <c r="C41" i="19"/>
  <c r="F41" i="21"/>
  <c r="F41" i="35" s="1"/>
  <c r="E41" i="21"/>
  <c r="E41" i="35" s="1"/>
  <c r="E40" i="21"/>
  <c r="E40" i="35" s="1"/>
  <c r="E41" i="18"/>
  <c r="E41" i="31" s="1"/>
  <c r="C41" i="18"/>
  <c r="D41" i="21"/>
  <c r="F41" i="17"/>
  <c r="D41" i="22" s="1"/>
  <c r="E41" i="17"/>
  <c r="D41" i="31" s="1"/>
  <c r="C41" i="17"/>
  <c r="E41" i="16"/>
  <c r="C41" i="31" s="1"/>
  <c r="C41" i="16"/>
  <c r="A40" i="21"/>
  <c r="A40" i="35" s="1"/>
  <c r="E41" i="14"/>
  <c r="A41" i="31" s="1"/>
  <c r="F41" i="22"/>
  <c r="E41" i="22"/>
  <c r="E41" i="34" s="1"/>
  <c r="E4" i="28"/>
  <c r="E8" i="28"/>
  <c r="E12" i="28"/>
  <c r="E16" i="28"/>
  <c r="E20" i="28"/>
  <c r="E24" i="28"/>
  <c r="E28" i="28"/>
  <c r="E32" i="28"/>
  <c r="E36" i="28"/>
  <c r="E40" i="28"/>
  <c r="E6" i="28"/>
  <c r="E14" i="28"/>
  <c r="E18" i="28"/>
  <c r="E26" i="28"/>
  <c r="E34" i="28"/>
  <c r="E42" i="28"/>
  <c r="E5" i="28"/>
  <c r="E13" i="28"/>
  <c r="E21" i="28"/>
  <c r="E29" i="28"/>
  <c r="E41" i="28"/>
  <c r="E3" i="28"/>
  <c r="E7" i="28"/>
  <c r="E11" i="28"/>
  <c r="E15" i="28"/>
  <c r="E19" i="28"/>
  <c r="E23" i="28"/>
  <c r="E27" i="28"/>
  <c r="E31" i="28"/>
  <c r="E35" i="28"/>
  <c r="E39" i="28"/>
  <c r="E10" i="28"/>
  <c r="E22" i="28"/>
  <c r="E30" i="28"/>
  <c r="E38" i="28"/>
  <c r="E42" i="29"/>
  <c r="E9" i="28"/>
  <c r="E17" i="28"/>
  <c r="E25" i="28"/>
  <c r="E33" i="28"/>
  <c r="E37" i="28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0" i="22"/>
  <c r="E40" i="34" s="1"/>
  <c r="J41" i="18"/>
  <c r="E41" i="25" s="1"/>
  <c r="J41" i="17"/>
  <c r="D41" i="25" s="1"/>
  <c r="H41" i="17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3" i="28"/>
  <c r="D42" i="29"/>
  <c r="D3" i="29"/>
  <c r="D41" i="26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C40" i="22"/>
  <c r="C40" i="34" s="1"/>
  <c r="C4" i="28"/>
  <c r="C8" i="28"/>
  <c r="C12" i="28"/>
  <c r="C16" i="28"/>
  <c r="C20" i="28"/>
  <c r="C24" i="28"/>
  <c r="C28" i="28"/>
  <c r="C32" i="28"/>
  <c r="C36" i="28"/>
  <c r="C40" i="28"/>
  <c r="C42" i="29"/>
  <c r="C15" i="28"/>
  <c r="C31" i="28"/>
  <c r="C3" i="28"/>
  <c r="C5" i="28"/>
  <c r="C9" i="28"/>
  <c r="C13" i="28"/>
  <c r="C17" i="28"/>
  <c r="C21" i="28"/>
  <c r="C25" i="28"/>
  <c r="C29" i="28"/>
  <c r="C33" i="28"/>
  <c r="C37" i="28"/>
  <c r="C41" i="28"/>
  <c r="C7" i="28"/>
  <c r="C19" i="28"/>
  <c r="C27" i="28"/>
  <c r="C39" i="28"/>
  <c r="C6" i="28"/>
  <c r="C10" i="28"/>
  <c r="C14" i="28"/>
  <c r="C18" i="28"/>
  <c r="C22" i="28"/>
  <c r="C26" i="28"/>
  <c r="C30" i="28"/>
  <c r="C34" i="28"/>
  <c r="C38" i="28"/>
  <c r="C42" i="28"/>
  <c r="C11" i="28"/>
  <c r="C23" i="28"/>
  <c r="C35" i="28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E41" i="15"/>
  <c r="B41" i="31" s="1"/>
  <c r="B4" i="28"/>
  <c r="B6" i="28"/>
  <c r="B8" i="28"/>
  <c r="B10" i="28"/>
  <c r="B12" i="28"/>
  <c r="B14" i="28"/>
  <c r="B16" i="28"/>
  <c r="B18" i="28"/>
  <c r="B20" i="28"/>
  <c r="B22" i="28"/>
  <c r="B24" i="28"/>
  <c r="B26" i="28"/>
  <c r="B28" i="28"/>
  <c r="B30" i="28"/>
  <c r="B32" i="28"/>
  <c r="B34" i="28"/>
  <c r="B36" i="28"/>
  <c r="B38" i="28"/>
  <c r="B40" i="28"/>
  <c r="B42" i="28"/>
  <c r="B42" i="29"/>
  <c r="B5" i="28"/>
  <c r="B7" i="28"/>
  <c r="B9" i="28"/>
  <c r="B11" i="28"/>
  <c r="B13" i="28"/>
  <c r="B15" i="28"/>
  <c r="B17" i="28"/>
  <c r="B19" i="28"/>
  <c r="B21" i="28"/>
  <c r="B23" i="28"/>
  <c r="B25" i="28"/>
  <c r="B27" i="28"/>
  <c r="B29" i="28"/>
  <c r="B31" i="28"/>
  <c r="B33" i="28"/>
  <c r="B35" i="28"/>
  <c r="B37" i="28"/>
  <c r="B39" i="28"/>
  <c r="B41" i="28"/>
  <c r="B3" i="28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0" i="22"/>
  <c r="B40" i="34" s="1"/>
  <c r="A4" i="28"/>
  <c r="A8" i="28"/>
  <c r="A12" i="28"/>
  <c r="A16" i="28"/>
  <c r="A20" i="28"/>
  <c r="A24" i="28"/>
  <c r="A28" i="28"/>
  <c r="A32" i="28"/>
  <c r="A36" i="28"/>
  <c r="A40" i="28"/>
  <c r="A13" i="28"/>
  <c r="A33" i="28"/>
  <c r="A41" i="28"/>
  <c r="A7" i="28"/>
  <c r="A11" i="28"/>
  <c r="A15" i="28"/>
  <c r="A19" i="28"/>
  <c r="A23" i="28"/>
  <c r="A27" i="28"/>
  <c r="A31" i="28"/>
  <c r="A35" i="28"/>
  <c r="A39" i="28"/>
  <c r="A5" i="28"/>
  <c r="A21" i="28"/>
  <c r="A29" i="28"/>
  <c r="A37" i="28"/>
  <c r="A6" i="28"/>
  <c r="A10" i="28"/>
  <c r="A14" i="28"/>
  <c r="A18" i="28"/>
  <c r="A22" i="28"/>
  <c r="A26" i="28"/>
  <c r="A30" i="28"/>
  <c r="A34" i="28"/>
  <c r="A38" i="28"/>
  <c r="A42" i="28"/>
  <c r="A42" i="29"/>
  <c r="A9" i="28"/>
  <c r="A17" i="28"/>
  <c r="A25" i="28"/>
  <c r="A3" i="28"/>
  <c r="H3" i="26"/>
  <c r="H7" i="26"/>
  <c r="H11" i="26"/>
  <c r="H15" i="26"/>
  <c r="H19" i="26"/>
  <c r="H23" i="26"/>
  <c r="H27" i="26"/>
  <c r="H31" i="26"/>
  <c r="H35" i="26"/>
  <c r="H39" i="26"/>
  <c r="H6" i="26"/>
  <c r="H18" i="26"/>
  <c r="H30" i="26"/>
  <c r="H2" i="26"/>
  <c r="H4" i="26"/>
  <c r="H8" i="26"/>
  <c r="H12" i="26"/>
  <c r="H16" i="26"/>
  <c r="H20" i="26"/>
  <c r="H24" i="26"/>
  <c r="H28" i="26"/>
  <c r="H32" i="26"/>
  <c r="H36" i="26"/>
  <c r="H40" i="26"/>
  <c r="H14" i="26"/>
  <c r="H26" i="26"/>
  <c r="H34" i="26"/>
  <c r="H5" i="26"/>
  <c r="H9" i="26"/>
  <c r="H13" i="26"/>
  <c r="H17" i="26"/>
  <c r="H21" i="26"/>
  <c r="H25" i="26"/>
  <c r="H29" i="26"/>
  <c r="H33" i="26"/>
  <c r="H37" i="26"/>
  <c r="H41" i="26"/>
  <c r="H10" i="26"/>
  <c r="H22" i="26"/>
  <c r="H38" i="26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J41" i="14"/>
  <c r="A41" i="25" s="1"/>
  <c r="D41" i="14"/>
  <c r="A41" i="29"/>
  <c r="G41" i="26"/>
  <c r="E41" i="26"/>
  <c r="I40" i="16"/>
  <c r="C40" i="24" s="1"/>
  <c r="C40" i="21"/>
  <c r="C40" i="35" s="1"/>
  <c r="C41" i="26"/>
  <c r="I40" i="15"/>
  <c r="B40" i="24" s="1"/>
  <c r="B40" i="21"/>
  <c r="B40" i="35" s="1"/>
  <c r="B41" i="26"/>
  <c r="A41" i="26"/>
  <c r="F41" i="14"/>
  <c r="A40" i="22"/>
  <c r="A40" i="34" s="1"/>
  <c r="I40" i="14"/>
  <c r="A40" i="24" s="1"/>
  <c r="I40" i="20"/>
  <c r="G40" i="24" s="1"/>
  <c r="I41" i="18"/>
  <c r="E41" i="24" s="1"/>
  <c r="J41" i="20"/>
  <c r="G41" i="25" s="1"/>
  <c r="D41" i="20"/>
  <c r="H41" i="20"/>
  <c r="F41" i="20"/>
  <c r="I41" i="19"/>
  <c r="F41" i="24" s="1"/>
  <c r="I41" i="17"/>
  <c r="D41" i="24" s="1"/>
  <c r="F41" i="16"/>
  <c r="J41" i="16"/>
  <c r="C41" i="25" s="1"/>
  <c r="D41" i="16"/>
  <c r="H41" i="16"/>
  <c r="F41" i="15"/>
  <c r="H41" i="15"/>
  <c r="J41" i="15"/>
  <c r="B41" i="25" s="1"/>
  <c r="D41" i="15"/>
  <c r="A41" i="23"/>
  <c r="G41" i="23" l="1"/>
  <c r="G41" i="20"/>
  <c r="F41" i="23"/>
  <c r="G41" i="19"/>
  <c r="D41" i="23"/>
  <c r="G41" i="17"/>
  <c r="C41" i="23"/>
  <c r="G41" i="16"/>
  <c r="B41" i="23"/>
  <c r="G41" i="15"/>
  <c r="G41" i="36"/>
  <c r="F41" i="34"/>
  <c r="E41" i="36"/>
  <c r="D41" i="34"/>
  <c r="D41" i="35"/>
  <c r="D41" i="36"/>
  <c r="C41" i="36"/>
  <c r="A41" i="36"/>
  <c r="G41" i="32"/>
  <c r="C41" i="32"/>
  <c r="B41" i="32"/>
  <c r="A41" i="32"/>
  <c r="G41" i="22"/>
  <c r="G41" i="34" s="1"/>
  <c r="A41" i="21"/>
  <c r="C41" i="22"/>
  <c r="C41" i="34" s="1"/>
  <c r="B41" i="22"/>
  <c r="B41" i="34" s="1"/>
  <c r="I41" i="20"/>
  <c r="G41" i="24" s="1"/>
  <c r="G41" i="21"/>
  <c r="G41" i="35" s="1"/>
  <c r="I41" i="16"/>
  <c r="C41" i="24" s="1"/>
  <c r="C41" i="21"/>
  <c r="C41" i="35" s="1"/>
  <c r="I41" i="15"/>
  <c r="B41" i="24" s="1"/>
  <c r="B41" i="21"/>
  <c r="A41" i="22"/>
  <c r="A41" i="34" s="1"/>
  <c r="I41" i="14"/>
  <c r="A41" i="24" s="1"/>
  <c r="B41" i="35" l="1"/>
  <c r="A41" i="35"/>
</calcChain>
</file>

<file path=xl/sharedStrings.xml><?xml version="1.0" encoding="utf-8"?>
<sst xmlns="http://schemas.openxmlformats.org/spreadsheetml/2006/main" count="310" uniqueCount="37">
  <si>
    <t>hog</t>
  </si>
  <si>
    <t>hsv</t>
  </si>
  <si>
    <t>wlt</t>
  </si>
  <si>
    <t>sob</t>
  </si>
  <si>
    <t>vgg</t>
  </si>
  <si>
    <t>all_wo_vgg</t>
  </si>
  <si>
    <t>all</t>
  </si>
  <si>
    <t>it</t>
  </si>
  <si>
    <t>Image count</t>
  </si>
  <si>
    <t xml:space="preserve"> Relevant (R)</t>
  </si>
  <si>
    <t xml:space="preserve"> Predicted R</t>
  </si>
  <si>
    <t xml:space="preserve"> True P</t>
  </si>
  <si>
    <t xml:space="preserve"> True N</t>
  </si>
  <si>
    <t xml:space="preserve"> False P</t>
  </si>
  <si>
    <t xml:space="preserve"> False N</t>
  </si>
  <si>
    <t xml:space="preserve"> Total T</t>
  </si>
  <si>
    <t xml:space="preserve"> Total F</t>
  </si>
  <si>
    <t xml:space="preserve"> Time (sec)</t>
  </si>
  <si>
    <t>F1</t>
  </si>
  <si>
    <t>G-measure</t>
  </si>
  <si>
    <t>accuracy</t>
  </si>
  <si>
    <t>tot rel</t>
  </si>
  <si>
    <t>tot pred</t>
  </si>
  <si>
    <t>tp</t>
  </si>
  <si>
    <t>tn</t>
  </si>
  <si>
    <t>fp</t>
  </si>
  <si>
    <t>fn</t>
  </si>
  <si>
    <t>p+n</t>
  </si>
  <si>
    <t>precision</t>
  </si>
  <si>
    <t>recall</t>
  </si>
  <si>
    <t>mean</t>
  </si>
  <si>
    <t>inv recall</t>
  </si>
  <si>
    <t>inv precision</t>
  </si>
  <si>
    <t>soC</t>
  </si>
  <si>
    <t>fallout</t>
  </si>
  <si>
    <t>miss rate</t>
  </si>
  <si>
    <t>Jaccard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</si>
</sst>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'time(sec)'!$A$1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'time(sec)'!$A$2:$A$41</c:f>
              <c:numCache>
                <c:formatCode>General</c:formatCode>
                <c:ptCount val="40"/>
                <c:pt idx="0">
                  <c:v>0.28799999999999998</c:v>
                </c:pt>
                <c:pt idx="1">
                  <c:v>0.25800000000000001</c:v>
                </c:pt>
                <c:pt idx="2">
                  <c:v>0.36799999999999999</c:v>
                </c:pt>
                <c:pt idx="3">
                  <c:v>0.48699999999999999</c:v>
                </c:pt>
                <c:pt idx="4">
                  <c:v>0.58899999999999997</c:v>
                </c:pt>
                <c:pt idx="5">
                  <c:v>0.79400000000000004</c:v>
                </c:pt>
                <c:pt idx="6">
                  <c:v>0.84799999999999998</c:v>
                </c:pt>
                <c:pt idx="7">
                  <c:v>0.91</c:v>
                </c:pt>
                <c:pt idx="8">
                  <c:v>1.119</c:v>
                </c:pt>
                <c:pt idx="9">
                  <c:v>1.232</c:v>
                </c:pt>
                <c:pt idx="10">
                  <c:v>1.34</c:v>
                </c:pt>
                <c:pt idx="11">
                  <c:v>1.4550000000000001</c:v>
                </c:pt>
                <c:pt idx="12">
                  <c:v>1.5940000000000001</c:v>
                </c:pt>
                <c:pt idx="13">
                  <c:v>1.679</c:v>
                </c:pt>
                <c:pt idx="14">
                  <c:v>1.754</c:v>
                </c:pt>
                <c:pt idx="15">
                  <c:v>1.8360000000000001</c:v>
                </c:pt>
                <c:pt idx="16">
                  <c:v>1.8069999999999999</c:v>
                </c:pt>
                <c:pt idx="17">
                  <c:v>1.9750000000000001</c:v>
                </c:pt>
                <c:pt idx="18">
                  <c:v>2.0190000000000001</c:v>
                </c:pt>
                <c:pt idx="19">
                  <c:v>2.0920000000000001</c:v>
                </c:pt>
                <c:pt idx="20">
                  <c:v>2.1989999999999998</c:v>
                </c:pt>
                <c:pt idx="21">
                  <c:v>2.2010000000000001</c:v>
                </c:pt>
                <c:pt idx="22">
                  <c:v>2.2400000000000002</c:v>
                </c:pt>
                <c:pt idx="23">
                  <c:v>2.2970000000000002</c:v>
                </c:pt>
                <c:pt idx="24">
                  <c:v>2.403</c:v>
                </c:pt>
                <c:pt idx="25">
                  <c:v>2.3879999999999999</c:v>
                </c:pt>
                <c:pt idx="26">
                  <c:v>2.3889999999999998</c:v>
                </c:pt>
                <c:pt idx="27">
                  <c:v>2.3740000000000001</c:v>
                </c:pt>
                <c:pt idx="28">
                  <c:v>2.2440000000000002</c:v>
                </c:pt>
                <c:pt idx="29">
                  <c:v>2.2320000000000002</c:v>
                </c:pt>
                <c:pt idx="30">
                  <c:v>2.2160000000000002</c:v>
                </c:pt>
                <c:pt idx="31">
                  <c:v>2.1739999999999999</c:v>
                </c:pt>
                <c:pt idx="32">
                  <c:v>2.137</c:v>
                </c:pt>
                <c:pt idx="33">
                  <c:v>2.0779999999999998</c:v>
                </c:pt>
                <c:pt idx="34">
                  <c:v>2.1819999999999999</c:v>
                </c:pt>
                <c:pt idx="35">
                  <c:v>2.0840000000000001</c:v>
                </c:pt>
                <c:pt idx="36">
                  <c:v>1.9630000000000001</c:v>
                </c:pt>
                <c:pt idx="37">
                  <c:v>1.776</c:v>
                </c:pt>
                <c:pt idx="38">
                  <c:v>1.893</c:v>
                </c:pt>
                <c:pt idx="39">
                  <c:v>1.794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3-4233-A185-1ADF19182536}"/>
            </c:ext>
          </c:extLst>
        </c:ser>
        <c:ser>
          <c:idx val="1"/>
          <c:order val="1"/>
          <c:tx>
            <c:strRef>
              <c:f>'time(sec)'!$B$1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'time(sec)'!$B$2:$B$41</c:f>
              <c:numCache>
                <c:formatCode>General</c:formatCode>
                <c:ptCount val="40"/>
                <c:pt idx="0">
                  <c:v>0.14599999999999999</c:v>
                </c:pt>
                <c:pt idx="1">
                  <c:v>0.23</c:v>
                </c:pt>
                <c:pt idx="2">
                  <c:v>0.26</c:v>
                </c:pt>
                <c:pt idx="3">
                  <c:v>0.29899999999999999</c:v>
                </c:pt>
                <c:pt idx="4">
                  <c:v>0.438</c:v>
                </c:pt>
                <c:pt idx="5">
                  <c:v>0.58799999999999997</c:v>
                </c:pt>
                <c:pt idx="6">
                  <c:v>0.64100000000000001</c:v>
                </c:pt>
                <c:pt idx="7">
                  <c:v>0.745</c:v>
                </c:pt>
                <c:pt idx="8">
                  <c:v>1.0229999999999999</c:v>
                </c:pt>
                <c:pt idx="9">
                  <c:v>0.9</c:v>
                </c:pt>
                <c:pt idx="10">
                  <c:v>1.1859999999999999</c:v>
                </c:pt>
                <c:pt idx="11">
                  <c:v>0.96899999999999997</c:v>
                </c:pt>
                <c:pt idx="12">
                  <c:v>1.0840000000000001</c:v>
                </c:pt>
                <c:pt idx="13">
                  <c:v>1.155</c:v>
                </c:pt>
                <c:pt idx="14">
                  <c:v>1.425</c:v>
                </c:pt>
                <c:pt idx="15">
                  <c:v>1.6160000000000001</c:v>
                </c:pt>
                <c:pt idx="16">
                  <c:v>1.5680000000000001</c:v>
                </c:pt>
                <c:pt idx="17">
                  <c:v>1.744</c:v>
                </c:pt>
                <c:pt idx="18">
                  <c:v>1.9910000000000001</c:v>
                </c:pt>
                <c:pt idx="19">
                  <c:v>2.09</c:v>
                </c:pt>
                <c:pt idx="20">
                  <c:v>2.25</c:v>
                </c:pt>
                <c:pt idx="21">
                  <c:v>2.44</c:v>
                </c:pt>
                <c:pt idx="22">
                  <c:v>2.6120000000000001</c:v>
                </c:pt>
                <c:pt idx="23">
                  <c:v>2.8279999999999998</c:v>
                </c:pt>
                <c:pt idx="24">
                  <c:v>3.0049999999999999</c:v>
                </c:pt>
                <c:pt idx="25">
                  <c:v>3.2360000000000002</c:v>
                </c:pt>
                <c:pt idx="26">
                  <c:v>3.2639999999999998</c:v>
                </c:pt>
                <c:pt idx="27">
                  <c:v>3.194</c:v>
                </c:pt>
                <c:pt idx="28">
                  <c:v>3.1869999999999998</c:v>
                </c:pt>
                <c:pt idx="29">
                  <c:v>3.1720000000000002</c:v>
                </c:pt>
                <c:pt idx="30">
                  <c:v>3.198</c:v>
                </c:pt>
                <c:pt idx="31">
                  <c:v>3.1589999999999998</c:v>
                </c:pt>
                <c:pt idx="32">
                  <c:v>3.2829999999999999</c:v>
                </c:pt>
                <c:pt idx="33">
                  <c:v>3.161</c:v>
                </c:pt>
                <c:pt idx="34">
                  <c:v>3.181</c:v>
                </c:pt>
                <c:pt idx="35">
                  <c:v>3.2090000000000001</c:v>
                </c:pt>
                <c:pt idx="36">
                  <c:v>3.1509999999999998</c:v>
                </c:pt>
                <c:pt idx="37">
                  <c:v>3.173</c:v>
                </c:pt>
                <c:pt idx="38">
                  <c:v>3.181</c:v>
                </c:pt>
                <c:pt idx="39">
                  <c:v>3.141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3-4233-A185-1ADF19182536}"/>
            </c:ext>
          </c:extLst>
        </c:ser>
        <c:ser>
          <c:idx val="2"/>
          <c:order val="2"/>
          <c:tx>
            <c:strRef>
              <c:f>'time(sec)'!$C$1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'time(sec)'!$C$2:$C$41</c:f>
              <c:numCache>
                <c:formatCode>General</c:formatCode>
                <c:ptCount val="40"/>
                <c:pt idx="0">
                  <c:v>6.3E-2</c:v>
                </c:pt>
                <c:pt idx="1">
                  <c:v>5.7000000000000002E-2</c:v>
                </c:pt>
                <c:pt idx="2">
                  <c:v>6.9000000000000006E-2</c:v>
                </c:pt>
                <c:pt idx="3">
                  <c:v>0.111</c:v>
                </c:pt>
                <c:pt idx="4">
                  <c:v>6.8000000000000005E-2</c:v>
                </c:pt>
                <c:pt idx="5">
                  <c:v>8.4000000000000005E-2</c:v>
                </c:pt>
                <c:pt idx="6">
                  <c:v>0.17899999999999999</c:v>
                </c:pt>
                <c:pt idx="7">
                  <c:v>0.15</c:v>
                </c:pt>
                <c:pt idx="8">
                  <c:v>0.107</c:v>
                </c:pt>
                <c:pt idx="9">
                  <c:v>0.11600000000000001</c:v>
                </c:pt>
                <c:pt idx="10">
                  <c:v>0.109</c:v>
                </c:pt>
                <c:pt idx="11">
                  <c:v>0.155</c:v>
                </c:pt>
                <c:pt idx="12">
                  <c:v>0.14000000000000001</c:v>
                </c:pt>
                <c:pt idx="13">
                  <c:v>0.154</c:v>
                </c:pt>
                <c:pt idx="14">
                  <c:v>0.19</c:v>
                </c:pt>
                <c:pt idx="15">
                  <c:v>0.23200000000000001</c:v>
                </c:pt>
                <c:pt idx="16">
                  <c:v>0.24199999999999999</c:v>
                </c:pt>
                <c:pt idx="17">
                  <c:v>0.24099999999999999</c:v>
                </c:pt>
                <c:pt idx="18">
                  <c:v>0.24299999999999999</c:v>
                </c:pt>
                <c:pt idx="19">
                  <c:v>0.27300000000000002</c:v>
                </c:pt>
                <c:pt idx="20">
                  <c:v>0.27800000000000002</c:v>
                </c:pt>
                <c:pt idx="21">
                  <c:v>0.27200000000000002</c:v>
                </c:pt>
                <c:pt idx="22">
                  <c:v>0.309</c:v>
                </c:pt>
                <c:pt idx="23">
                  <c:v>0.33200000000000002</c:v>
                </c:pt>
                <c:pt idx="24">
                  <c:v>0.36599999999999999</c:v>
                </c:pt>
                <c:pt idx="25">
                  <c:v>0.32300000000000001</c:v>
                </c:pt>
                <c:pt idx="26">
                  <c:v>0.36499999999999999</c:v>
                </c:pt>
                <c:pt idx="27">
                  <c:v>0.29899999999999999</c:v>
                </c:pt>
                <c:pt idx="28">
                  <c:v>0.30199999999999999</c:v>
                </c:pt>
                <c:pt idx="29">
                  <c:v>0.309</c:v>
                </c:pt>
                <c:pt idx="30">
                  <c:v>0.34499999999999997</c:v>
                </c:pt>
                <c:pt idx="31">
                  <c:v>0.34100000000000003</c:v>
                </c:pt>
                <c:pt idx="32">
                  <c:v>0.32900000000000001</c:v>
                </c:pt>
                <c:pt idx="33">
                  <c:v>0.30499999999999999</c:v>
                </c:pt>
                <c:pt idx="34">
                  <c:v>0.28299999999999997</c:v>
                </c:pt>
                <c:pt idx="35">
                  <c:v>0.26300000000000001</c:v>
                </c:pt>
                <c:pt idx="36">
                  <c:v>0.26</c:v>
                </c:pt>
                <c:pt idx="37">
                  <c:v>0.24199999999999999</c:v>
                </c:pt>
                <c:pt idx="38">
                  <c:v>0.252</c:v>
                </c:pt>
                <c:pt idx="39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3-4233-A185-1ADF19182536}"/>
            </c:ext>
          </c:extLst>
        </c:ser>
        <c:ser>
          <c:idx val="3"/>
          <c:order val="3"/>
          <c:tx>
            <c:strRef>
              <c:f>'time(sec)'!$D$1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'time(sec)'!$D$2:$D$41</c:f>
              <c:numCache>
                <c:formatCode>General</c:formatCode>
                <c:ptCount val="40"/>
                <c:pt idx="0">
                  <c:v>2.1579999999999999</c:v>
                </c:pt>
                <c:pt idx="1">
                  <c:v>1.163</c:v>
                </c:pt>
                <c:pt idx="2">
                  <c:v>0.79200000000000004</c:v>
                </c:pt>
                <c:pt idx="3">
                  <c:v>0.70099999999999996</c:v>
                </c:pt>
                <c:pt idx="4">
                  <c:v>0.86199999999999999</c:v>
                </c:pt>
                <c:pt idx="5">
                  <c:v>0.93300000000000005</c:v>
                </c:pt>
                <c:pt idx="6">
                  <c:v>1.157</c:v>
                </c:pt>
                <c:pt idx="7">
                  <c:v>1.103</c:v>
                </c:pt>
                <c:pt idx="8">
                  <c:v>1.292</c:v>
                </c:pt>
                <c:pt idx="9">
                  <c:v>1.335</c:v>
                </c:pt>
                <c:pt idx="10">
                  <c:v>1.4</c:v>
                </c:pt>
                <c:pt idx="11">
                  <c:v>1.413</c:v>
                </c:pt>
                <c:pt idx="12">
                  <c:v>1.627</c:v>
                </c:pt>
                <c:pt idx="13">
                  <c:v>1.784</c:v>
                </c:pt>
                <c:pt idx="14">
                  <c:v>1.6439999999999999</c:v>
                </c:pt>
                <c:pt idx="15">
                  <c:v>1.8380000000000001</c:v>
                </c:pt>
                <c:pt idx="16">
                  <c:v>1.71</c:v>
                </c:pt>
                <c:pt idx="17">
                  <c:v>1.8140000000000001</c:v>
                </c:pt>
                <c:pt idx="18">
                  <c:v>1.909</c:v>
                </c:pt>
                <c:pt idx="19">
                  <c:v>1.9339999999999999</c:v>
                </c:pt>
                <c:pt idx="20">
                  <c:v>2.036</c:v>
                </c:pt>
                <c:pt idx="21">
                  <c:v>2.12</c:v>
                </c:pt>
                <c:pt idx="22">
                  <c:v>2.1680000000000001</c:v>
                </c:pt>
                <c:pt idx="23">
                  <c:v>2.25</c:v>
                </c:pt>
                <c:pt idx="24">
                  <c:v>2.226</c:v>
                </c:pt>
                <c:pt idx="25">
                  <c:v>2.3130000000000002</c:v>
                </c:pt>
                <c:pt idx="26">
                  <c:v>2.246</c:v>
                </c:pt>
                <c:pt idx="27">
                  <c:v>2.1859999999999999</c:v>
                </c:pt>
                <c:pt idx="28">
                  <c:v>2.12</c:v>
                </c:pt>
                <c:pt idx="29">
                  <c:v>2.0270000000000001</c:v>
                </c:pt>
                <c:pt idx="30">
                  <c:v>1.8560000000000001</c:v>
                </c:pt>
                <c:pt idx="31">
                  <c:v>1.9450000000000001</c:v>
                </c:pt>
                <c:pt idx="32">
                  <c:v>1.94</c:v>
                </c:pt>
                <c:pt idx="33">
                  <c:v>1.857</c:v>
                </c:pt>
                <c:pt idx="34">
                  <c:v>1.73</c:v>
                </c:pt>
                <c:pt idx="35">
                  <c:v>1.8580000000000001</c:v>
                </c:pt>
                <c:pt idx="36">
                  <c:v>1.629</c:v>
                </c:pt>
                <c:pt idx="37">
                  <c:v>1.8720000000000001</c:v>
                </c:pt>
                <c:pt idx="38">
                  <c:v>1.5620000000000001</c:v>
                </c:pt>
                <c:pt idx="39">
                  <c:v>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3-4233-A185-1ADF19182536}"/>
            </c:ext>
          </c:extLst>
        </c:ser>
        <c:ser>
          <c:idx val="4"/>
          <c:order val="4"/>
          <c:tx>
            <c:strRef>
              <c:f>'time(sec)'!$E$1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'time(sec)'!$E$2:$E$41</c:f>
              <c:numCache>
                <c:formatCode>General</c:formatCode>
                <c:ptCount val="40"/>
                <c:pt idx="0">
                  <c:v>7.0000000000000007E-2</c:v>
                </c:pt>
                <c:pt idx="1">
                  <c:v>3.6999999999999998E-2</c:v>
                </c:pt>
                <c:pt idx="2">
                  <c:v>0.20899999999999999</c:v>
                </c:pt>
                <c:pt idx="3">
                  <c:v>0.17699999999999999</c:v>
                </c:pt>
                <c:pt idx="4">
                  <c:v>0.221</c:v>
                </c:pt>
                <c:pt idx="5">
                  <c:v>0.14099999999999999</c:v>
                </c:pt>
                <c:pt idx="6">
                  <c:v>0.155</c:v>
                </c:pt>
                <c:pt idx="7">
                  <c:v>9.1999999999999998E-2</c:v>
                </c:pt>
                <c:pt idx="8">
                  <c:v>0.128</c:v>
                </c:pt>
                <c:pt idx="9">
                  <c:v>0.13200000000000001</c:v>
                </c:pt>
                <c:pt idx="10">
                  <c:v>0.16400000000000001</c:v>
                </c:pt>
                <c:pt idx="11">
                  <c:v>0.153</c:v>
                </c:pt>
                <c:pt idx="12">
                  <c:v>0.18</c:v>
                </c:pt>
                <c:pt idx="13">
                  <c:v>0.19700000000000001</c:v>
                </c:pt>
                <c:pt idx="14">
                  <c:v>0.24399999999999999</c:v>
                </c:pt>
                <c:pt idx="15">
                  <c:v>0.30399999999999999</c:v>
                </c:pt>
                <c:pt idx="16">
                  <c:v>0.28599999999999998</c:v>
                </c:pt>
                <c:pt idx="17">
                  <c:v>0.27700000000000002</c:v>
                </c:pt>
                <c:pt idx="18">
                  <c:v>0.31</c:v>
                </c:pt>
                <c:pt idx="19">
                  <c:v>0.34899999999999998</c:v>
                </c:pt>
                <c:pt idx="20">
                  <c:v>0.40100000000000002</c:v>
                </c:pt>
                <c:pt idx="21">
                  <c:v>0.39500000000000002</c:v>
                </c:pt>
                <c:pt idx="22">
                  <c:v>0.39600000000000002</c:v>
                </c:pt>
                <c:pt idx="23">
                  <c:v>0.46700000000000003</c:v>
                </c:pt>
                <c:pt idx="24">
                  <c:v>0.5</c:v>
                </c:pt>
                <c:pt idx="25">
                  <c:v>0.51200000000000001</c:v>
                </c:pt>
                <c:pt idx="26">
                  <c:v>0.54700000000000004</c:v>
                </c:pt>
                <c:pt idx="27">
                  <c:v>0.52600000000000002</c:v>
                </c:pt>
                <c:pt idx="28">
                  <c:v>0.54200000000000004</c:v>
                </c:pt>
                <c:pt idx="29">
                  <c:v>0.52200000000000002</c:v>
                </c:pt>
                <c:pt idx="30">
                  <c:v>0.58899999999999997</c:v>
                </c:pt>
                <c:pt idx="31">
                  <c:v>0.53900000000000003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0.51300000000000001</c:v>
                </c:pt>
                <c:pt idx="35">
                  <c:v>0.52700000000000002</c:v>
                </c:pt>
                <c:pt idx="36">
                  <c:v>0.52600000000000002</c:v>
                </c:pt>
                <c:pt idx="37">
                  <c:v>0.55500000000000005</c:v>
                </c:pt>
                <c:pt idx="38">
                  <c:v>0.47499999999999998</c:v>
                </c:pt>
                <c:pt idx="3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3-4233-A185-1ADF19182536}"/>
            </c:ext>
          </c:extLst>
        </c:ser>
        <c:ser>
          <c:idx val="5"/>
          <c:order val="5"/>
          <c:tx>
            <c:strRef>
              <c:f>'time(sec)'!$F$1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'time(sec)'!$F$2:$F$41</c:f>
              <c:numCache>
                <c:formatCode>General</c:formatCode>
                <c:ptCount val="40"/>
                <c:pt idx="0">
                  <c:v>1.39</c:v>
                </c:pt>
                <c:pt idx="1">
                  <c:v>3.0819999999999999</c:v>
                </c:pt>
                <c:pt idx="2">
                  <c:v>1.101</c:v>
                </c:pt>
                <c:pt idx="3">
                  <c:v>1.617</c:v>
                </c:pt>
                <c:pt idx="4">
                  <c:v>1.552</c:v>
                </c:pt>
                <c:pt idx="5">
                  <c:v>2.165</c:v>
                </c:pt>
                <c:pt idx="6">
                  <c:v>2.7949999999999999</c:v>
                </c:pt>
                <c:pt idx="7">
                  <c:v>3.1419999999999999</c:v>
                </c:pt>
                <c:pt idx="8">
                  <c:v>3.4319999999999999</c:v>
                </c:pt>
                <c:pt idx="9">
                  <c:v>3.7519999999999998</c:v>
                </c:pt>
                <c:pt idx="10">
                  <c:v>4.2759999999999998</c:v>
                </c:pt>
                <c:pt idx="11">
                  <c:v>4.4560000000000004</c:v>
                </c:pt>
                <c:pt idx="12">
                  <c:v>5.0209999999999999</c:v>
                </c:pt>
                <c:pt idx="13">
                  <c:v>5.6440000000000001</c:v>
                </c:pt>
                <c:pt idx="14">
                  <c:v>5.827</c:v>
                </c:pt>
                <c:pt idx="15">
                  <c:v>6.0140000000000002</c:v>
                </c:pt>
                <c:pt idx="16">
                  <c:v>6.3239999999999998</c:v>
                </c:pt>
                <c:pt idx="17">
                  <c:v>6.2560000000000002</c:v>
                </c:pt>
                <c:pt idx="18">
                  <c:v>6.8929999999999998</c:v>
                </c:pt>
                <c:pt idx="19">
                  <c:v>6.65</c:v>
                </c:pt>
                <c:pt idx="20">
                  <c:v>7.3289999999999997</c:v>
                </c:pt>
                <c:pt idx="21">
                  <c:v>8.8529999999999998</c:v>
                </c:pt>
                <c:pt idx="22">
                  <c:v>7.7960000000000003</c:v>
                </c:pt>
                <c:pt idx="23">
                  <c:v>8.8670000000000009</c:v>
                </c:pt>
                <c:pt idx="24">
                  <c:v>12.12</c:v>
                </c:pt>
                <c:pt idx="25">
                  <c:v>9.3719999999999999</c:v>
                </c:pt>
                <c:pt idx="26">
                  <c:v>8.9860000000000007</c:v>
                </c:pt>
                <c:pt idx="27">
                  <c:v>9.0129999999999999</c:v>
                </c:pt>
                <c:pt idx="28">
                  <c:v>10.286</c:v>
                </c:pt>
                <c:pt idx="29">
                  <c:v>9.2430000000000003</c:v>
                </c:pt>
                <c:pt idx="30">
                  <c:v>9.9969999999999999</c:v>
                </c:pt>
                <c:pt idx="31">
                  <c:v>9.2149999999999999</c:v>
                </c:pt>
                <c:pt idx="32">
                  <c:v>8.9290000000000003</c:v>
                </c:pt>
                <c:pt idx="33">
                  <c:v>9.1829999999999998</c:v>
                </c:pt>
                <c:pt idx="34">
                  <c:v>9.0760000000000005</c:v>
                </c:pt>
                <c:pt idx="35">
                  <c:v>8.7149999999999999</c:v>
                </c:pt>
                <c:pt idx="36">
                  <c:v>8.5020000000000007</c:v>
                </c:pt>
                <c:pt idx="37">
                  <c:v>8.4369999999999994</c:v>
                </c:pt>
                <c:pt idx="38">
                  <c:v>8.4689999999999994</c:v>
                </c:pt>
                <c:pt idx="39">
                  <c:v>8.9169999999999998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3-4233-A185-1ADF19182536}"/>
            </c:ext>
          </c:extLst>
        </c:ser>
        <c:ser>
          <c:idx val="6"/>
          <c:order val="6"/>
          <c:tx>
            <c:strRef>
              <c:f>'time(sec)'!$G$1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'time(sec)'!$G$2:$G$41</c:f>
              <c:numCache>
                <c:formatCode>General</c:formatCode>
                <c:ptCount val="40"/>
                <c:pt idx="0">
                  <c:v>0.54200000000000004</c:v>
                </c:pt>
                <c:pt idx="1">
                  <c:v>0.61599999999999999</c:v>
                </c:pt>
                <c:pt idx="2">
                  <c:v>0.70899999999999996</c:v>
                </c:pt>
                <c:pt idx="3">
                  <c:v>0.94499999999999995</c:v>
                </c:pt>
                <c:pt idx="4">
                  <c:v>1.1000000000000001</c:v>
                </c:pt>
                <c:pt idx="5">
                  <c:v>1.3240000000000001</c:v>
                </c:pt>
                <c:pt idx="6">
                  <c:v>1.8</c:v>
                </c:pt>
                <c:pt idx="7">
                  <c:v>2.0499999999999998</c:v>
                </c:pt>
                <c:pt idx="8">
                  <c:v>2.2599999999999998</c:v>
                </c:pt>
                <c:pt idx="9">
                  <c:v>2.4359999999999999</c:v>
                </c:pt>
                <c:pt idx="10">
                  <c:v>2.8410000000000002</c:v>
                </c:pt>
                <c:pt idx="11">
                  <c:v>3.036</c:v>
                </c:pt>
                <c:pt idx="12">
                  <c:v>3.3460000000000001</c:v>
                </c:pt>
                <c:pt idx="13">
                  <c:v>3.6629999999999998</c:v>
                </c:pt>
                <c:pt idx="14">
                  <c:v>3.8220000000000001</c:v>
                </c:pt>
                <c:pt idx="15">
                  <c:v>4.1429999999999998</c:v>
                </c:pt>
                <c:pt idx="16">
                  <c:v>4.3339999999999996</c:v>
                </c:pt>
                <c:pt idx="17">
                  <c:v>4.6349999999999998</c:v>
                </c:pt>
                <c:pt idx="18">
                  <c:v>4.9729999999999999</c:v>
                </c:pt>
                <c:pt idx="19">
                  <c:v>5.5579999999999998</c:v>
                </c:pt>
                <c:pt idx="20">
                  <c:v>5.6840000000000002</c:v>
                </c:pt>
                <c:pt idx="21">
                  <c:v>5.59</c:v>
                </c:pt>
                <c:pt idx="22">
                  <c:v>5.8140000000000001</c:v>
                </c:pt>
                <c:pt idx="23">
                  <c:v>6.47</c:v>
                </c:pt>
                <c:pt idx="24">
                  <c:v>6.5069999999999997</c:v>
                </c:pt>
                <c:pt idx="25">
                  <c:v>7.1849999999999996</c:v>
                </c:pt>
                <c:pt idx="26">
                  <c:v>8.0939999999999994</c:v>
                </c:pt>
                <c:pt idx="27">
                  <c:v>7.7480000000000002</c:v>
                </c:pt>
                <c:pt idx="28">
                  <c:v>7.0819999999999999</c:v>
                </c:pt>
                <c:pt idx="29">
                  <c:v>6.8849999999999998</c:v>
                </c:pt>
                <c:pt idx="30">
                  <c:v>6.4180000000000001</c:v>
                </c:pt>
                <c:pt idx="31">
                  <c:v>6.7279999999999998</c:v>
                </c:pt>
                <c:pt idx="32">
                  <c:v>7.1609999999999996</c:v>
                </c:pt>
                <c:pt idx="33">
                  <c:v>6.7469999999999999</c:v>
                </c:pt>
                <c:pt idx="34">
                  <c:v>7.2939999999999996</c:v>
                </c:pt>
                <c:pt idx="35">
                  <c:v>6.8339999999999996</c:v>
                </c:pt>
                <c:pt idx="36">
                  <c:v>5.86</c:v>
                </c:pt>
                <c:pt idx="37">
                  <c:v>6.2539999999999996</c:v>
                </c:pt>
                <c:pt idx="38">
                  <c:v>5.609</c:v>
                </c:pt>
                <c:pt idx="39">
                  <c:v>6.2370000000000001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9-473C-B402-E63DB911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jaccard!$A$1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jaccard!$A$2:$A$41</c:f>
              <c:numCache>
                <c:formatCode>General</c:formatCode>
                <c:ptCount val="40"/>
                <c:pt idx="0">
                  <c:v>0.8999999999999998</c:v>
                </c:pt>
                <c:pt idx="1">
                  <c:v>0.7</c:v>
                </c:pt>
                <c:pt idx="2">
                  <c:v>0.6333333333333333</c:v>
                </c:pt>
                <c:pt idx="3">
                  <c:v>0.64</c:v>
                </c:pt>
                <c:pt idx="4">
                  <c:v>0.6629213483146067</c:v>
                </c:pt>
                <c:pt idx="5">
                  <c:v>0.69306930693069302</c:v>
                </c:pt>
                <c:pt idx="6">
                  <c:v>0.72033898305084754</c:v>
                </c:pt>
                <c:pt idx="7">
                  <c:v>0.73387096774193539</c:v>
                </c:pt>
                <c:pt idx="8">
                  <c:v>0.734375</c:v>
                </c:pt>
                <c:pt idx="9">
                  <c:v>0.73643410852713165</c:v>
                </c:pt>
                <c:pt idx="10">
                  <c:v>0.73643410852713165</c:v>
                </c:pt>
                <c:pt idx="11">
                  <c:v>0.73643410852713165</c:v>
                </c:pt>
                <c:pt idx="12">
                  <c:v>0.73846153846153839</c:v>
                </c:pt>
                <c:pt idx="13">
                  <c:v>0.73846153846153839</c:v>
                </c:pt>
                <c:pt idx="14">
                  <c:v>0.73846153846153839</c:v>
                </c:pt>
                <c:pt idx="15">
                  <c:v>0.73846153846153839</c:v>
                </c:pt>
                <c:pt idx="16">
                  <c:v>0.73846153846153839</c:v>
                </c:pt>
                <c:pt idx="17">
                  <c:v>0.73846153846153839</c:v>
                </c:pt>
                <c:pt idx="18">
                  <c:v>0.73846153846153839</c:v>
                </c:pt>
                <c:pt idx="19">
                  <c:v>0.73846153846153839</c:v>
                </c:pt>
                <c:pt idx="20">
                  <c:v>0.73846153846153839</c:v>
                </c:pt>
                <c:pt idx="21">
                  <c:v>0.73846153846153839</c:v>
                </c:pt>
                <c:pt idx="22">
                  <c:v>0.73846153846153839</c:v>
                </c:pt>
                <c:pt idx="23">
                  <c:v>0.73846153846153839</c:v>
                </c:pt>
                <c:pt idx="24">
                  <c:v>0.73846153846153839</c:v>
                </c:pt>
                <c:pt idx="25">
                  <c:v>0.73846153846153839</c:v>
                </c:pt>
                <c:pt idx="26">
                  <c:v>0.73846153846153839</c:v>
                </c:pt>
                <c:pt idx="27">
                  <c:v>0.73846153846153839</c:v>
                </c:pt>
                <c:pt idx="28">
                  <c:v>0.73846153846153839</c:v>
                </c:pt>
                <c:pt idx="29">
                  <c:v>0.73846153846153839</c:v>
                </c:pt>
                <c:pt idx="30">
                  <c:v>0.73846153846153839</c:v>
                </c:pt>
                <c:pt idx="31">
                  <c:v>0.73846153846153839</c:v>
                </c:pt>
                <c:pt idx="32">
                  <c:v>0.73846153846153839</c:v>
                </c:pt>
                <c:pt idx="33">
                  <c:v>0.73846153846153839</c:v>
                </c:pt>
                <c:pt idx="34">
                  <c:v>0.73846153846153839</c:v>
                </c:pt>
                <c:pt idx="35">
                  <c:v>0.73846153846153839</c:v>
                </c:pt>
                <c:pt idx="36">
                  <c:v>0.73846153846153839</c:v>
                </c:pt>
                <c:pt idx="37">
                  <c:v>0.73846153846153839</c:v>
                </c:pt>
                <c:pt idx="38">
                  <c:v>0.73846153846153839</c:v>
                </c:pt>
                <c:pt idx="39">
                  <c:v>0.73846153846153839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429-9E59-C28394E0E9C1}"/>
            </c:ext>
          </c:extLst>
        </c:ser>
        <c:ser>
          <c:idx val="1"/>
          <c:order val="1"/>
          <c:tx>
            <c:strRef>
              <c:f>jaccard!$B$1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jaccard!$B$2:$B$41</c:f>
              <c:numCache>
                <c:formatCode>General</c:formatCode>
                <c:ptCount val="40"/>
                <c:pt idx="0">
                  <c:v>0.1</c:v>
                </c:pt>
                <c:pt idx="1">
                  <c:v>6.8965517241379309E-2</c:v>
                </c:pt>
                <c:pt idx="2">
                  <c:v>7.407407407407407E-2</c:v>
                </c:pt>
                <c:pt idx="3">
                  <c:v>7.5949367088607597E-2</c:v>
                </c:pt>
                <c:pt idx="4">
                  <c:v>0.06</c:v>
                </c:pt>
                <c:pt idx="5">
                  <c:v>0.06</c:v>
                </c:pt>
                <c:pt idx="6">
                  <c:v>5.7142857142857148E-2</c:v>
                </c:pt>
                <c:pt idx="7">
                  <c:v>5.7142857142857148E-2</c:v>
                </c:pt>
                <c:pt idx="8">
                  <c:v>5.5555555555555552E-2</c:v>
                </c:pt>
                <c:pt idx="9">
                  <c:v>5.5045871559633024E-2</c:v>
                </c:pt>
                <c:pt idx="10">
                  <c:v>5.5045871559633024E-2</c:v>
                </c:pt>
                <c:pt idx="11">
                  <c:v>7.7519379844961239E-2</c:v>
                </c:pt>
                <c:pt idx="12">
                  <c:v>8.0536912751677861E-2</c:v>
                </c:pt>
                <c:pt idx="13">
                  <c:v>9.1954022988505746E-2</c:v>
                </c:pt>
                <c:pt idx="14">
                  <c:v>0.10309278350515463</c:v>
                </c:pt>
                <c:pt idx="15">
                  <c:v>0.10232558139534884</c:v>
                </c:pt>
                <c:pt idx="16">
                  <c:v>0.10212765957446808</c:v>
                </c:pt>
                <c:pt idx="17">
                  <c:v>0.11372549019607843</c:v>
                </c:pt>
                <c:pt idx="18">
                  <c:v>0.13454545454545455</c:v>
                </c:pt>
                <c:pt idx="19">
                  <c:v>0.13220338983050847</c:v>
                </c:pt>
                <c:pt idx="20">
                  <c:v>0.12698412698412698</c:v>
                </c:pt>
                <c:pt idx="21">
                  <c:v>0.12537313432835823</c:v>
                </c:pt>
                <c:pt idx="22">
                  <c:v>0.12359550561797752</c:v>
                </c:pt>
                <c:pt idx="23">
                  <c:v>0.13031914893617019</c:v>
                </c:pt>
                <c:pt idx="24">
                  <c:v>0.13383838383838384</c:v>
                </c:pt>
                <c:pt idx="25">
                  <c:v>0.1366906474820144</c:v>
                </c:pt>
                <c:pt idx="26">
                  <c:v>0.13729977116704806</c:v>
                </c:pt>
                <c:pt idx="27">
                  <c:v>0.13616071428571427</c:v>
                </c:pt>
                <c:pt idx="28">
                  <c:v>0.1336206896551724</c:v>
                </c:pt>
                <c:pt idx="29">
                  <c:v>0.13502109704641349</c:v>
                </c:pt>
                <c:pt idx="30">
                  <c:v>0.13814432989690723</c:v>
                </c:pt>
                <c:pt idx="31">
                  <c:v>0.13617886178861788</c:v>
                </c:pt>
                <c:pt idx="32">
                  <c:v>0.13426853707414829</c:v>
                </c:pt>
                <c:pt idx="33">
                  <c:v>0.13320079522862824</c:v>
                </c:pt>
                <c:pt idx="34">
                  <c:v>0.13137254901960785</c:v>
                </c:pt>
                <c:pt idx="35">
                  <c:v>0.13035019455252919</c:v>
                </c:pt>
                <c:pt idx="36">
                  <c:v>0.12959381044487428</c:v>
                </c:pt>
                <c:pt idx="37">
                  <c:v>0.12909441233140656</c:v>
                </c:pt>
                <c:pt idx="38">
                  <c:v>0.12884615384615386</c:v>
                </c:pt>
                <c:pt idx="39">
                  <c:v>0.12859884836852206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8-4429-9E59-C28394E0E9C1}"/>
            </c:ext>
          </c:extLst>
        </c:ser>
        <c:ser>
          <c:idx val="2"/>
          <c:order val="2"/>
          <c:tx>
            <c:strRef>
              <c:f>jaccard!$C$1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jaccard!$C$2:$C$41</c:f>
              <c:numCache>
                <c:formatCode>General</c:formatCode>
                <c:ptCount val="40"/>
                <c:pt idx="0">
                  <c:v>0</c:v>
                </c:pt>
                <c:pt idx="1">
                  <c:v>2.4390243902439025E-2</c:v>
                </c:pt>
                <c:pt idx="2">
                  <c:v>4.9180327868852458E-2</c:v>
                </c:pt>
                <c:pt idx="3">
                  <c:v>6.1728395061728392E-2</c:v>
                </c:pt>
                <c:pt idx="4">
                  <c:v>6.9306930693069299E-2</c:v>
                </c:pt>
                <c:pt idx="5">
                  <c:v>5.7851239669421489E-2</c:v>
                </c:pt>
                <c:pt idx="6">
                  <c:v>8.4507042253521125E-2</c:v>
                </c:pt>
                <c:pt idx="7">
                  <c:v>0.10493827160493827</c:v>
                </c:pt>
                <c:pt idx="8">
                  <c:v>0.12087912087912089</c:v>
                </c:pt>
                <c:pt idx="9">
                  <c:v>0.13861386138613863</c:v>
                </c:pt>
                <c:pt idx="10">
                  <c:v>0.15246636771300448</c:v>
                </c:pt>
                <c:pt idx="11">
                  <c:v>0.15226337448559671</c:v>
                </c:pt>
                <c:pt idx="12">
                  <c:v>0.15209125475285171</c:v>
                </c:pt>
                <c:pt idx="13">
                  <c:v>0.15547703180212011</c:v>
                </c:pt>
                <c:pt idx="14">
                  <c:v>0.15181518151815179</c:v>
                </c:pt>
                <c:pt idx="15">
                  <c:v>0.14860681114551086</c:v>
                </c:pt>
                <c:pt idx="16">
                  <c:v>0.1457725947521866</c:v>
                </c:pt>
                <c:pt idx="17">
                  <c:v>0.1487603305785124</c:v>
                </c:pt>
                <c:pt idx="18">
                  <c:v>0.15364583333333331</c:v>
                </c:pt>
                <c:pt idx="19">
                  <c:v>0.1608910891089109</c:v>
                </c:pt>
                <c:pt idx="20">
                  <c:v>0.15566037735849059</c:v>
                </c:pt>
                <c:pt idx="21">
                  <c:v>0.15090090090090091</c:v>
                </c:pt>
                <c:pt idx="22">
                  <c:v>0.14623655913978495</c:v>
                </c:pt>
                <c:pt idx="23">
                  <c:v>0.14845360824742268</c:v>
                </c:pt>
                <c:pt idx="24">
                  <c:v>0.14653465346534653</c:v>
                </c:pt>
                <c:pt idx="25">
                  <c:v>0.14857142857142855</c:v>
                </c:pt>
                <c:pt idx="26">
                  <c:v>0.14311926605504588</c:v>
                </c:pt>
                <c:pt idx="27">
                  <c:v>0.13908450704225353</c:v>
                </c:pt>
                <c:pt idx="28">
                  <c:v>0.13775510204081634</c:v>
                </c:pt>
                <c:pt idx="29">
                  <c:v>0.13741721854304637</c:v>
                </c:pt>
                <c:pt idx="30">
                  <c:v>0.13942307692307693</c:v>
                </c:pt>
                <c:pt idx="31">
                  <c:v>0.13664596273291926</c:v>
                </c:pt>
                <c:pt idx="32">
                  <c:v>0.13403614457831325</c:v>
                </c:pt>
                <c:pt idx="33">
                  <c:v>0.13235294117647059</c:v>
                </c:pt>
                <c:pt idx="34">
                  <c:v>0.13093525179856114</c:v>
                </c:pt>
                <c:pt idx="35">
                  <c:v>0.12727272727272726</c:v>
                </c:pt>
                <c:pt idx="36">
                  <c:v>0.1243169398907104</c:v>
                </c:pt>
                <c:pt idx="37">
                  <c:v>0.12182061579651941</c:v>
                </c:pt>
                <c:pt idx="38">
                  <c:v>0.12084993359893759</c:v>
                </c:pt>
                <c:pt idx="39">
                  <c:v>0.11989459815546771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8-4429-9E59-C28394E0E9C1}"/>
            </c:ext>
          </c:extLst>
        </c:ser>
        <c:ser>
          <c:idx val="3"/>
          <c:order val="3"/>
          <c:tx>
            <c:strRef>
              <c:f>jaccard!$D$1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jaccard!$D$2:$D$41</c:f>
              <c:numCache>
                <c:formatCode>General</c:formatCode>
                <c:ptCount val="40"/>
                <c:pt idx="0">
                  <c:v>0.8999999999999998</c:v>
                </c:pt>
                <c:pt idx="1">
                  <c:v>0.92500000000000004</c:v>
                </c:pt>
                <c:pt idx="2">
                  <c:v>0.83333333333333337</c:v>
                </c:pt>
                <c:pt idx="3">
                  <c:v>0.79999999999999993</c:v>
                </c:pt>
                <c:pt idx="4">
                  <c:v>0.77083333333333337</c:v>
                </c:pt>
                <c:pt idx="5">
                  <c:v>0.74766355140186902</c:v>
                </c:pt>
                <c:pt idx="6">
                  <c:v>0.74782608695652175</c:v>
                </c:pt>
                <c:pt idx="7">
                  <c:v>0.7416666666666667</c:v>
                </c:pt>
                <c:pt idx="8">
                  <c:v>0.73387096774193539</c:v>
                </c:pt>
                <c:pt idx="9">
                  <c:v>0.72799999999999998</c:v>
                </c:pt>
                <c:pt idx="10">
                  <c:v>0.7165354330708662</c:v>
                </c:pt>
                <c:pt idx="11">
                  <c:v>0.7165354330708662</c:v>
                </c:pt>
                <c:pt idx="12">
                  <c:v>0.7165354330708662</c:v>
                </c:pt>
                <c:pt idx="13">
                  <c:v>0.7165354330708662</c:v>
                </c:pt>
                <c:pt idx="14">
                  <c:v>0.7165354330708662</c:v>
                </c:pt>
                <c:pt idx="15">
                  <c:v>0.7165354330708662</c:v>
                </c:pt>
                <c:pt idx="16">
                  <c:v>0.7165354330708662</c:v>
                </c:pt>
                <c:pt idx="17">
                  <c:v>0.7165354330708662</c:v>
                </c:pt>
                <c:pt idx="18">
                  <c:v>0.7165354330708662</c:v>
                </c:pt>
                <c:pt idx="19">
                  <c:v>0.7165354330708662</c:v>
                </c:pt>
                <c:pt idx="20">
                  <c:v>0.7165354330708662</c:v>
                </c:pt>
                <c:pt idx="21">
                  <c:v>0.7165354330708662</c:v>
                </c:pt>
                <c:pt idx="22">
                  <c:v>0.7165354330708662</c:v>
                </c:pt>
                <c:pt idx="23">
                  <c:v>0.7165354330708662</c:v>
                </c:pt>
                <c:pt idx="24">
                  <c:v>0.7165354330708662</c:v>
                </c:pt>
                <c:pt idx="25">
                  <c:v>0.7165354330708662</c:v>
                </c:pt>
                <c:pt idx="26">
                  <c:v>0.7165354330708662</c:v>
                </c:pt>
                <c:pt idx="27">
                  <c:v>0.7165354330708662</c:v>
                </c:pt>
                <c:pt idx="28">
                  <c:v>0.7165354330708662</c:v>
                </c:pt>
                <c:pt idx="29">
                  <c:v>0.7165354330708662</c:v>
                </c:pt>
                <c:pt idx="30">
                  <c:v>0.7165354330708662</c:v>
                </c:pt>
                <c:pt idx="31">
                  <c:v>0.7165354330708662</c:v>
                </c:pt>
                <c:pt idx="32">
                  <c:v>0.7165354330708662</c:v>
                </c:pt>
                <c:pt idx="33">
                  <c:v>0.7165354330708662</c:v>
                </c:pt>
                <c:pt idx="34">
                  <c:v>0.7165354330708662</c:v>
                </c:pt>
                <c:pt idx="35">
                  <c:v>0.7165354330708662</c:v>
                </c:pt>
                <c:pt idx="36">
                  <c:v>0.7165354330708662</c:v>
                </c:pt>
                <c:pt idx="37">
                  <c:v>0.7165354330708662</c:v>
                </c:pt>
                <c:pt idx="38">
                  <c:v>0.7165354330708662</c:v>
                </c:pt>
                <c:pt idx="39">
                  <c:v>0.7165354330708662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F8-4429-9E59-C28394E0E9C1}"/>
            </c:ext>
          </c:extLst>
        </c:ser>
        <c:ser>
          <c:idx val="4"/>
          <c:order val="4"/>
          <c:tx>
            <c:strRef>
              <c:f>jaccard!$E$1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jaccard!$E$2:$E$41</c:f>
              <c:numCache>
                <c:formatCode>General</c:formatCode>
                <c:ptCount val="40"/>
                <c:pt idx="0">
                  <c:v>0.05</c:v>
                </c:pt>
                <c:pt idx="1">
                  <c:v>4.4444444444444439E-2</c:v>
                </c:pt>
                <c:pt idx="2">
                  <c:v>4.4444444444444439E-2</c:v>
                </c:pt>
                <c:pt idx="3">
                  <c:v>4.4444444444444439E-2</c:v>
                </c:pt>
                <c:pt idx="4">
                  <c:v>4.1666666666666671E-2</c:v>
                </c:pt>
                <c:pt idx="5">
                  <c:v>0.04</c:v>
                </c:pt>
                <c:pt idx="6">
                  <c:v>3.7735849056603772E-2</c:v>
                </c:pt>
                <c:pt idx="7">
                  <c:v>6.4102564102564097E-2</c:v>
                </c:pt>
                <c:pt idx="8">
                  <c:v>7.0707070707070704E-2</c:v>
                </c:pt>
                <c:pt idx="9">
                  <c:v>8.0645161290322578E-2</c:v>
                </c:pt>
                <c:pt idx="10">
                  <c:v>7.3825503355704702E-2</c:v>
                </c:pt>
                <c:pt idx="11">
                  <c:v>8.620689655172413E-2</c:v>
                </c:pt>
                <c:pt idx="12">
                  <c:v>8.5427135678391969E-2</c:v>
                </c:pt>
                <c:pt idx="13">
                  <c:v>8.9285714285714274E-2</c:v>
                </c:pt>
                <c:pt idx="14">
                  <c:v>8.4337349397590355E-2</c:v>
                </c:pt>
                <c:pt idx="15">
                  <c:v>8.5501858736059477E-2</c:v>
                </c:pt>
                <c:pt idx="16">
                  <c:v>8.6505190311418678E-2</c:v>
                </c:pt>
                <c:pt idx="17">
                  <c:v>8.9171974522292988E-2</c:v>
                </c:pt>
                <c:pt idx="18">
                  <c:v>8.9820359281437126E-2</c:v>
                </c:pt>
                <c:pt idx="19">
                  <c:v>9.1922005571030627E-2</c:v>
                </c:pt>
                <c:pt idx="20">
                  <c:v>9.4986807387862804E-2</c:v>
                </c:pt>
                <c:pt idx="21">
                  <c:v>9.6534653465346537E-2</c:v>
                </c:pt>
                <c:pt idx="22">
                  <c:v>0.10023310023310023</c:v>
                </c:pt>
                <c:pt idx="23">
                  <c:v>0.1024498886414254</c:v>
                </c:pt>
                <c:pt idx="24">
                  <c:v>0.10447761194029852</c:v>
                </c:pt>
                <c:pt idx="25">
                  <c:v>0.11042944785276072</c:v>
                </c:pt>
                <c:pt idx="26">
                  <c:v>0.11591355599214145</c:v>
                </c:pt>
                <c:pt idx="27">
                  <c:v>0.11342155009451796</c:v>
                </c:pt>
                <c:pt idx="28">
                  <c:v>0.11444652908067543</c:v>
                </c:pt>
                <c:pt idx="29">
                  <c:v>0.11191335740072203</c:v>
                </c:pt>
                <c:pt idx="30">
                  <c:v>0.11149825783972124</c:v>
                </c:pt>
                <c:pt idx="31">
                  <c:v>0.11279461279461279</c:v>
                </c:pt>
                <c:pt idx="32">
                  <c:v>0.11074918566775244</c:v>
                </c:pt>
                <c:pt idx="33">
                  <c:v>0.10742496050552923</c:v>
                </c:pt>
                <c:pt idx="34">
                  <c:v>0.11332312404287902</c:v>
                </c:pt>
                <c:pt idx="35">
                  <c:v>0.11475409836065573</c:v>
                </c:pt>
                <c:pt idx="36">
                  <c:v>0.11510791366906475</c:v>
                </c:pt>
                <c:pt idx="37">
                  <c:v>0.11363636363636363</c:v>
                </c:pt>
                <c:pt idx="38">
                  <c:v>0.11401098901098901</c:v>
                </c:pt>
                <c:pt idx="39">
                  <c:v>0.11261872455902307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F8-4429-9E59-C28394E0E9C1}"/>
            </c:ext>
          </c:extLst>
        </c:ser>
        <c:ser>
          <c:idx val="5"/>
          <c:order val="5"/>
          <c:tx>
            <c:strRef>
              <c:f>jaccard!$F$1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jaccard!$F$2:$F$41</c:f>
              <c:numCache>
                <c:formatCode>General</c:formatCode>
                <c:ptCount val="40"/>
                <c:pt idx="0">
                  <c:v>0.95000000000000007</c:v>
                </c:pt>
                <c:pt idx="1">
                  <c:v>0.82499999999999996</c:v>
                </c:pt>
                <c:pt idx="2">
                  <c:v>0.85</c:v>
                </c:pt>
                <c:pt idx="3">
                  <c:v>0.8846153846153848</c:v>
                </c:pt>
                <c:pt idx="4">
                  <c:v>0.79166666666666674</c:v>
                </c:pt>
                <c:pt idx="5">
                  <c:v>0.79439252336448585</c:v>
                </c:pt>
                <c:pt idx="6">
                  <c:v>0.80172413793103448</c:v>
                </c:pt>
                <c:pt idx="7">
                  <c:v>0.79999999999999993</c:v>
                </c:pt>
                <c:pt idx="8">
                  <c:v>0.80327868852459006</c:v>
                </c:pt>
                <c:pt idx="9">
                  <c:v>0.80487804878048774</c:v>
                </c:pt>
                <c:pt idx="10">
                  <c:v>0.80487804878048774</c:v>
                </c:pt>
                <c:pt idx="11">
                  <c:v>0.80487804878048774</c:v>
                </c:pt>
                <c:pt idx="12">
                  <c:v>0.80487804878048774</c:v>
                </c:pt>
                <c:pt idx="13">
                  <c:v>0.80487804878048774</c:v>
                </c:pt>
                <c:pt idx="14">
                  <c:v>0.80487804878048774</c:v>
                </c:pt>
                <c:pt idx="15">
                  <c:v>0.80487804878048774</c:v>
                </c:pt>
                <c:pt idx="16">
                  <c:v>0.80487804878048774</c:v>
                </c:pt>
                <c:pt idx="17">
                  <c:v>0.80487804878048774</c:v>
                </c:pt>
                <c:pt idx="18">
                  <c:v>0.80487804878048774</c:v>
                </c:pt>
                <c:pt idx="19">
                  <c:v>0.80487804878048774</c:v>
                </c:pt>
                <c:pt idx="20">
                  <c:v>0.80487804878048774</c:v>
                </c:pt>
                <c:pt idx="21">
                  <c:v>0.80487804878048774</c:v>
                </c:pt>
                <c:pt idx="22">
                  <c:v>0.80487804878048774</c:v>
                </c:pt>
                <c:pt idx="23">
                  <c:v>0.80487804878048774</c:v>
                </c:pt>
                <c:pt idx="24">
                  <c:v>0.80487804878048774</c:v>
                </c:pt>
                <c:pt idx="25">
                  <c:v>0.80487804878048774</c:v>
                </c:pt>
                <c:pt idx="26">
                  <c:v>0.80487804878048774</c:v>
                </c:pt>
                <c:pt idx="27">
                  <c:v>0.80487804878048774</c:v>
                </c:pt>
                <c:pt idx="28">
                  <c:v>0.80487804878048774</c:v>
                </c:pt>
                <c:pt idx="29">
                  <c:v>0.80487804878048774</c:v>
                </c:pt>
                <c:pt idx="30">
                  <c:v>0.80487804878048774</c:v>
                </c:pt>
                <c:pt idx="31">
                  <c:v>0.80487804878048774</c:v>
                </c:pt>
                <c:pt idx="32">
                  <c:v>0.80487804878048774</c:v>
                </c:pt>
                <c:pt idx="33">
                  <c:v>0.80487804878048774</c:v>
                </c:pt>
                <c:pt idx="34">
                  <c:v>0.80487804878048774</c:v>
                </c:pt>
                <c:pt idx="35">
                  <c:v>0.80487804878048774</c:v>
                </c:pt>
                <c:pt idx="36">
                  <c:v>0.80487804878048774</c:v>
                </c:pt>
                <c:pt idx="37">
                  <c:v>0.80487804878048774</c:v>
                </c:pt>
                <c:pt idx="38">
                  <c:v>0.80487804878048774</c:v>
                </c:pt>
                <c:pt idx="39">
                  <c:v>0.80487804878048774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F8-4429-9E59-C28394E0E9C1}"/>
            </c:ext>
          </c:extLst>
        </c:ser>
        <c:ser>
          <c:idx val="6"/>
          <c:order val="6"/>
          <c:tx>
            <c:strRef>
              <c:f>jaccard!$G$1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jaccard!$G$2:$G$41</c:f>
              <c:numCache>
                <c:formatCode>General</c:formatCode>
                <c:ptCount val="40"/>
                <c:pt idx="0">
                  <c:v>0.84210526315789458</c:v>
                </c:pt>
                <c:pt idx="1">
                  <c:v>0.66666666666666674</c:v>
                </c:pt>
                <c:pt idx="2">
                  <c:v>0.69491525423728795</c:v>
                </c:pt>
                <c:pt idx="3">
                  <c:v>0.73076923076923084</c:v>
                </c:pt>
                <c:pt idx="4">
                  <c:v>0.69072164948453596</c:v>
                </c:pt>
                <c:pt idx="5">
                  <c:v>0.70642201834862395</c:v>
                </c:pt>
                <c:pt idx="6">
                  <c:v>0.71551724137931016</c:v>
                </c:pt>
                <c:pt idx="7">
                  <c:v>0.70731707317073189</c:v>
                </c:pt>
                <c:pt idx="8">
                  <c:v>0.71199999999999997</c:v>
                </c:pt>
                <c:pt idx="9">
                  <c:v>0.71428571428571441</c:v>
                </c:pt>
                <c:pt idx="10">
                  <c:v>0.7165354330708662</c:v>
                </c:pt>
                <c:pt idx="11">
                  <c:v>0.7165354330708662</c:v>
                </c:pt>
                <c:pt idx="12">
                  <c:v>0.71875</c:v>
                </c:pt>
                <c:pt idx="13">
                  <c:v>0.71875</c:v>
                </c:pt>
                <c:pt idx="14">
                  <c:v>0.71875</c:v>
                </c:pt>
                <c:pt idx="15">
                  <c:v>0.71875</c:v>
                </c:pt>
                <c:pt idx="16">
                  <c:v>0.71875</c:v>
                </c:pt>
                <c:pt idx="17">
                  <c:v>0.71875</c:v>
                </c:pt>
                <c:pt idx="18">
                  <c:v>0.71875</c:v>
                </c:pt>
                <c:pt idx="19">
                  <c:v>0.71875</c:v>
                </c:pt>
                <c:pt idx="20">
                  <c:v>0.71875</c:v>
                </c:pt>
                <c:pt idx="21">
                  <c:v>0.71875</c:v>
                </c:pt>
                <c:pt idx="22">
                  <c:v>0.71875</c:v>
                </c:pt>
                <c:pt idx="23">
                  <c:v>0.71875</c:v>
                </c:pt>
                <c:pt idx="24">
                  <c:v>0.71875</c:v>
                </c:pt>
                <c:pt idx="25">
                  <c:v>0.71875</c:v>
                </c:pt>
                <c:pt idx="26">
                  <c:v>0.71875</c:v>
                </c:pt>
                <c:pt idx="27">
                  <c:v>0.71875</c:v>
                </c:pt>
                <c:pt idx="28">
                  <c:v>0.71875</c:v>
                </c:pt>
                <c:pt idx="29">
                  <c:v>0.71875</c:v>
                </c:pt>
                <c:pt idx="30">
                  <c:v>0.71875</c:v>
                </c:pt>
                <c:pt idx="31">
                  <c:v>0.71875</c:v>
                </c:pt>
                <c:pt idx="32">
                  <c:v>0.71875</c:v>
                </c:pt>
                <c:pt idx="33">
                  <c:v>0.71875</c:v>
                </c:pt>
                <c:pt idx="34">
                  <c:v>0.71875</c:v>
                </c:pt>
                <c:pt idx="35">
                  <c:v>0.71875</c:v>
                </c:pt>
                <c:pt idx="36">
                  <c:v>0.71875</c:v>
                </c:pt>
                <c:pt idx="37">
                  <c:v>0.71875</c:v>
                </c:pt>
                <c:pt idx="38">
                  <c:v>0.71875</c:v>
                </c:pt>
                <c:pt idx="39">
                  <c:v>0.71875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F8-4429-9E59-C28394E0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'F1'!$A$2:$A$41</c:f>
              <c:numCache>
                <c:formatCode>General</c:formatCode>
                <c:ptCount val="40"/>
                <c:pt idx="0">
                  <c:v>0.94736842105263153</c:v>
                </c:pt>
                <c:pt idx="1">
                  <c:v>0.82352941176470584</c:v>
                </c:pt>
                <c:pt idx="2">
                  <c:v>0.77551020408163263</c:v>
                </c:pt>
                <c:pt idx="3">
                  <c:v>0.78048780487804881</c:v>
                </c:pt>
                <c:pt idx="4">
                  <c:v>0.79729729729729726</c:v>
                </c:pt>
                <c:pt idx="5">
                  <c:v>0.81871345029239762</c:v>
                </c:pt>
                <c:pt idx="6">
                  <c:v>0.83743842364532017</c:v>
                </c:pt>
                <c:pt idx="7">
                  <c:v>0.84651162790697676</c:v>
                </c:pt>
                <c:pt idx="8">
                  <c:v>0.84684684684684686</c:v>
                </c:pt>
                <c:pt idx="9">
                  <c:v>0.8482142857142857</c:v>
                </c:pt>
                <c:pt idx="10">
                  <c:v>0.8482142857142857</c:v>
                </c:pt>
                <c:pt idx="11">
                  <c:v>0.8482142857142857</c:v>
                </c:pt>
                <c:pt idx="12">
                  <c:v>0.84955752212389379</c:v>
                </c:pt>
                <c:pt idx="13">
                  <c:v>0.84955752212389379</c:v>
                </c:pt>
                <c:pt idx="14">
                  <c:v>0.84955752212389379</c:v>
                </c:pt>
                <c:pt idx="15">
                  <c:v>0.84955752212389379</c:v>
                </c:pt>
                <c:pt idx="16">
                  <c:v>0.84955752212389379</c:v>
                </c:pt>
                <c:pt idx="17">
                  <c:v>0.84955752212389379</c:v>
                </c:pt>
                <c:pt idx="18">
                  <c:v>0.84955752212389379</c:v>
                </c:pt>
                <c:pt idx="19">
                  <c:v>0.84955752212389379</c:v>
                </c:pt>
                <c:pt idx="20">
                  <c:v>0.84955752212389379</c:v>
                </c:pt>
                <c:pt idx="21">
                  <c:v>0.84955752212389379</c:v>
                </c:pt>
                <c:pt idx="22">
                  <c:v>0.84955752212389379</c:v>
                </c:pt>
                <c:pt idx="23">
                  <c:v>0.84955752212389379</c:v>
                </c:pt>
                <c:pt idx="24">
                  <c:v>0.84955752212389379</c:v>
                </c:pt>
                <c:pt idx="25">
                  <c:v>0.84955752212389379</c:v>
                </c:pt>
                <c:pt idx="26">
                  <c:v>0.84955752212389379</c:v>
                </c:pt>
                <c:pt idx="27">
                  <c:v>0.84955752212389379</c:v>
                </c:pt>
                <c:pt idx="28">
                  <c:v>0.84955752212389379</c:v>
                </c:pt>
                <c:pt idx="29">
                  <c:v>0.84955752212389379</c:v>
                </c:pt>
                <c:pt idx="30">
                  <c:v>0.84955752212389379</c:v>
                </c:pt>
                <c:pt idx="31">
                  <c:v>0.84955752212389379</c:v>
                </c:pt>
                <c:pt idx="32">
                  <c:v>0.84955752212389379</c:v>
                </c:pt>
                <c:pt idx="33">
                  <c:v>0.84955752212389379</c:v>
                </c:pt>
                <c:pt idx="34">
                  <c:v>0.84955752212389379</c:v>
                </c:pt>
                <c:pt idx="35">
                  <c:v>0.84955752212389379</c:v>
                </c:pt>
                <c:pt idx="36">
                  <c:v>0.84955752212389379</c:v>
                </c:pt>
                <c:pt idx="37">
                  <c:v>0.84955752212389379</c:v>
                </c:pt>
                <c:pt idx="38">
                  <c:v>0.84955752212389379</c:v>
                </c:pt>
                <c:pt idx="39">
                  <c:v>0.84955752212389379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3-432D-9FA4-F464FE9854D9}"/>
            </c:ext>
          </c:extLst>
        </c:ser>
        <c:ser>
          <c:idx val="1"/>
          <c:order val="1"/>
          <c:tx>
            <c:strRef>
              <c:f>'F1'!$B$1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'F1'!$B$2:$B$41</c:f>
              <c:numCache>
                <c:formatCode>General</c:formatCode>
                <c:ptCount val="40"/>
                <c:pt idx="0">
                  <c:v>0.18181818181818182</c:v>
                </c:pt>
                <c:pt idx="1">
                  <c:v>0.12903225806451613</c:v>
                </c:pt>
                <c:pt idx="2">
                  <c:v>0.13793103448275862</c:v>
                </c:pt>
                <c:pt idx="3">
                  <c:v>0.14117647058823529</c:v>
                </c:pt>
                <c:pt idx="4">
                  <c:v>0.11320754716981132</c:v>
                </c:pt>
                <c:pt idx="5">
                  <c:v>0.11320754716981132</c:v>
                </c:pt>
                <c:pt idx="6">
                  <c:v>0.10810810810810811</c:v>
                </c:pt>
                <c:pt idx="7">
                  <c:v>0.10810810810810811</c:v>
                </c:pt>
                <c:pt idx="8">
                  <c:v>0.10526315789473684</c:v>
                </c:pt>
                <c:pt idx="9">
                  <c:v>0.10434782608695652</c:v>
                </c:pt>
                <c:pt idx="10">
                  <c:v>0.10434782608695652</c:v>
                </c:pt>
                <c:pt idx="11">
                  <c:v>0.14388489208633093</c:v>
                </c:pt>
                <c:pt idx="12">
                  <c:v>0.14906832298136646</c:v>
                </c:pt>
                <c:pt idx="13">
                  <c:v>0.16842105263157894</c:v>
                </c:pt>
                <c:pt idx="14">
                  <c:v>0.18691588785046728</c:v>
                </c:pt>
                <c:pt idx="15">
                  <c:v>0.18565400843881857</c:v>
                </c:pt>
                <c:pt idx="16">
                  <c:v>0.18532818532818532</c:v>
                </c:pt>
                <c:pt idx="17">
                  <c:v>0.20422535211267606</c:v>
                </c:pt>
                <c:pt idx="18">
                  <c:v>0.23717948717948717</c:v>
                </c:pt>
                <c:pt idx="19">
                  <c:v>0.23353293413173654</c:v>
                </c:pt>
                <c:pt idx="20">
                  <c:v>0.22535211267605634</c:v>
                </c:pt>
                <c:pt idx="21">
                  <c:v>0.22281167108753316</c:v>
                </c:pt>
                <c:pt idx="22">
                  <c:v>0.22</c:v>
                </c:pt>
                <c:pt idx="23">
                  <c:v>0.23058823529411765</c:v>
                </c:pt>
                <c:pt idx="24">
                  <c:v>0.23608017817371937</c:v>
                </c:pt>
                <c:pt idx="25">
                  <c:v>0.24050632911392406</c:v>
                </c:pt>
                <c:pt idx="26">
                  <c:v>0.2414486921529175</c:v>
                </c:pt>
                <c:pt idx="27">
                  <c:v>0.23968565815324164</c:v>
                </c:pt>
                <c:pt idx="28">
                  <c:v>0.23574144486692014</c:v>
                </c:pt>
                <c:pt idx="29">
                  <c:v>0.23791821561338289</c:v>
                </c:pt>
                <c:pt idx="30">
                  <c:v>0.24275362318840579</c:v>
                </c:pt>
                <c:pt idx="31">
                  <c:v>0.23971377459749552</c:v>
                </c:pt>
                <c:pt idx="32">
                  <c:v>0.23674911660777384</c:v>
                </c:pt>
                <c:pt idx="33">
                  <c:v>0.23508771929824562</c:v>
                </c:pt>
                <c:pt idx="34">
                  <c:v>0.23223570190641249</c:v>
                </c:pt>
                <c:pt idx="35">
                  <c:v>0.23063683304647159</c:v>
                </c:pt>
                <c:pt idx="36">
                  <c:v>0.22945205479452055</c:v>
                </c:pt>
                <c:pt idx="37">
                  <c:v>0.22866894197952217</c:v>
                </c:pt>
                <c:pt idx="38">
                  <c:v>0.22827938671209541</c:v>
                </c:pt>
                <c:pt idx="39">
                  <c:v>0.22789115646258504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3-432D-9FA4-F464FE9854D9}"/>
            </c:ext>
          </c:extLst>
        </c:ser>
        <c:ser>
          <c:idx val="2"/>
          <c:order val="2"/>
          <c:tx>
            <c:strRef>
              <c:f>'F1'!$C$1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'F1'!$C$2:$C$41</c:f>
              <c:numCache>
                <c:formatCode>General</c:formatCode>
                <c:ptCount val="40"/>
                <c:pt idx="0">
                  <c:v>0</c:v>
                </c:pt>
                <c:pt idx="1">
                  <c:v>4.7619047619047616E-2</c:v>
                </c:pt>
                <c:pt idx="2">
                  <c:v>9.375E-2</c:v>
                </c:pt>
                <c:pt idx="3">
                  <c:v>0.11627906976744186</c:v>
                </c:pt>
                <c:pt idx="4">
                  <c:v>0.12962962962962962</c:v>
                </c:pt>
                <c:pt idx="5">
                  <c:v>0.109375</c:v>
                </c:pt>
                <c:pt idx="6">
                  <c:v>0.15584415584415584</c:v>
                </c:pt>
                <c:pt idx="7">
                  <c:v>0.18994413407821228</c:v>
                </c:pt>
                <c:pt idx="8">
                  <c:v>0.21568627450980393</c:v>
                </c:pt>
                <c:pt idx="9">
                  <c:v>0.24347826086956523</c:v>
                </c:pt>
                <c:pt idx="10">
                  <c:v>0.26459143968871596</c:v>
                </c:pt>
                <c:pt idx="11">
                  <c:v>0.26428571428571429</c:v>
                </c:pt>
                <c:pt idx="12">
                  <c:v>0.264026402640264</c:v>
                </c:pt>
                <c:pt idx="13">
                  <c:v>0.26911314984709478</c:v>
                </c:pt>
                <c:pt idx="14">
                  <c:v>0.26361031518624639</c:v>
                </c:pt>
                <c:pt idx="15">
                  <c:v>0.2587601078167116</c:v>
                </c:pt>
                <c:pt idx="16">
                  <c:v>0.2544529262086514</c:v>
                </c:pt>
                <c:pt idx="17">
                  <c:v>0.25899280575539568</c:v>
                </c:pt>
                <c:pt idx="18">
                  <c:v>0.26636568848758463</c:v>
                </c:pt>
                <c:pt idx="19">
                  <c:v>0.27718550106609807</c:v>
                </c:pt>
                <c:pt idx="20">
                  <c:v>0.26938775510204083</c:v>
                </c:pt>
                <c:pt idx="21">
                  <c:v>0.26223091976516633</c:v>
                </c:pt>
                <c:pt idx="22">
                  <c:v>0.25515947467166977</c:v>
                </c:pt>
                <c:pt idx="23">
                  <c:v>0.25852782764811488</c:v>
                </c:pt>
                <c:pt idx="24">
                  <c:v>0.25561312607944731</c:v>
                </c:pt>
                <c:pt idx="25">
                  <c:v>0.25870646766169153</c:v>
                </c:pt>
                <c:pt idx="26">
                  <c:v>0.2504012841091493</c:v>
                </c:pt>
                <c:pt idx="27">
                  <c:v>0.24420401854714066</c:v>
                </c:pt>
                <c:pt idx="28">
                  <c:v>0.24215246636771301</c:v>
                </c:pt>
                <c:pt idx="29">
                  <c:v>0.24163027656477437</c:v>
                </c:pt>
                <c:pt idx="30">
                  <c:v>0.24472573839662448</c:v>
                </c:pt>
                <c:pt idx="31">
                  <c:v>0.24043715846994534</c:v>
                </c:pt>
                <c:pt idx="32">
                  <c:v>0.23638778220451528</c:v>
                </c:pt>
                <c:pt idx="33">
                  <c:v>0.23376623376623376</c:v>
                </c:pt>
                <c:pt idx="34">
                  <c:v>0.23155216284987276</c:v>
                </c:pt>
                <c:pt idx="35">
                  <c:v>0.22580645161290322</c:v>
                </c:pt>
                <c:pt idx="36">
                  <c:v>0.22114216281895505</c:v>
                </c:pt>
                <c:pt idx="37">
                  <c:v>0.21718377088305491</c:v>
                </c:pt>
                <c:pt idx="38">
                  <c:v>0.21563981042654029</c:v>
                </c:pt>
                <c:pt idx="39">
                  <c:v>0.21411764705882352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3-432D-9FA4-F464FE9854D9}"/>
            </c:ext>
          </c:extLst>
        </c:ser>
        <c:ser>
          <c:idx val="3"/>
          <c:order val="3"/>
          <c:tx>
            <c:strRef>
              <c:f>'F1'!$D$1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'F1'!$D$2:$D$41</c:f>
              <c:numCache>
                <c:formatCode>General</c:formatCode>
                <c:ptCount val="40"/>
                <c:pt idx="0">
                  <c:v>0.94736842105263153</c:v>
                </c:pt>
                <c:pt idx="1">
                  <c:v>0.96103896103896103</c:v>
                </c:pt>
                <c:pt idx="2">
                  <c:v>0.90909090909090906</c:v>
                </c:pt>
                <c:pt idx="3">
                  <c:v>0.88888888888888884</c:v>
                </c:pt>
                <c:pt idx="4">
                  <c:v>0.87058823529411766</c:v>
                </c:pt>
                <c:pt idx="5">
                  <c:v>0.85561497326203206</c:v>
                </c:pt>
                <c:pt idx="6">
                  <c:v>0.85572139303482586</c:v>
                </c:pt>
                <c:pt idx="7">
                  <c:v>0.85167464114832536</c:v>
                </c:pt>
                <c:pt idx="8">
                  <c:v>0.84651162790697676</c:v>
                </c:pt>
                <c:pt idx="9">
                  <c:v>0.84259259259259256</c:v>
                </c:pt>
                <c:pt idx="10">
                  <c:v>0.83486238532110091</c:v>
                </c:pt>
                <c:pt idx="11">
                  <c:v>0.83486238532110091</c:v>
                </c:pt>
                <c:pt idx="12">
                  <c:v>0.83486238532110091</c:v>
                </c:pt>
                <c:pt idx="13">
                  <c:v>0.83486238532110091</c:v>
                </c:pt>
                <c:pt idx="14">
                  <c:v>0.83486238532110091</c:v>
                </c:pt>
                <c:pt idx="15">
                  <c:v>0.83486238532110091</c:v>
                </c:pt>
                <c:pt idx="16">
                  <c:v>0.83486238532110091</c:v>
                </c:pt>
                <c:pt idx="17">
                  <c:v>0.83486238532110091</c:v>
                </c:pt>
                <c:pt idx="18">
                  <c:v>0.83486238532110091</c:v>
                </c:pt>
                <c:pt idx="19">
                  <c:v>0.83486238532110091</c:v>
                </c:pt>
                <c:pt idx="20">
                  <c:v>0.83486238532110091</c:v>
                </c:pt>
                <c:pt idx="21">
                  <c:v>0.83486238532110091</c:v>
                </c:pt>
                <c:pt idx="22">
                  <c:v>0.83486238532110091</c:v>
                </c:pt>
                <c:pt idx="23">
                  <c:v>0.83486238532110091</c:v>
                </c:pt>
                <c:pt idx="24">
                  <c:v>0.83486238532110091</c:v>
                </c:pt>
                <c:pt idx="25">
                  <c:v>0.83486238532110091</c:v>
                </c:pt>
                <c:pt idx="26">
                  <c:v>0.83486238532110091</c:v>
                </c:pt>
                <c:pt idx="27">
                  <c:v>0.83486238532110091</c:v>
                </c:pt>
                <c:pt idx="28">
                  <c:v>0.83486238532110091</c:v>
                </c:pt>
                <c:pt idx="29">
                  <c:v>0.83486238532110091</c:v>
                </c:pt>
                <c:pt idx="30">
                  <c:v>0.83486238532110091</c:v>
                </c:pt>
                <c:pt idx="31">
                  <c:v>0.83486238532110091</c:v>
                </c:pt>
                <c:pt idx="32">
                  <c:v>0.83486238532110091</c:v>
                </c:pt>
                <c:pt idx="33">
                  <c:v>0.83486238532110091</c:v>
                </c:pt>
                <c:pt idx="34">
                  <c:v>0.83486238532110091</c:v>
                </c:pt>
                <c:pt idx="35">
                  <c:v>0.83486238532110091</c:v>
                </c:pt>
                <c:pt idx="36">
                  <c:v>0.83486238532110091</c:v>
                </c:pt>
                <c:pt idx="37">
                  <c:v>0.83486238532110091</c:v>
                </c:pt>
                <c:pt idx="38">
                  <c:v>0.83486238532110091</c:v>
                </c:pt>
                <c:pt idx="39">
                  <c:v>0.83486238532110091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3-432D-9FA4-F464FE9854D9}"/>
            </c:ext>
          </c:extLst>
        </c:ser>
        <c:ser>
          <c:idx val="4"/>
          <c:order val="4"/>
          <c:tx>
            <c:strRef>
              <c:f>'F1'!$E$1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'F1'!$E$2:$E$41</c:f>
              <c:numCache>
                <c:formatCode>General</c:formatCode>
                <c:ptCount val="40"/>
                <c:pt idx="0">
                  <c:v>9.5238095238095233E-2</c:v>
                </c:pt>
                <c:pt idx="1">
                  <c:v>8.5106382978723402E-2</c:v>
                </c:pt>
                <c:pt idx="2">
                  <c:v>8.5106382978723402E-2</c:v>
                </c:pt>
                <c:pt idx="3">
                  <c:v>8.5106382978723402E-2</c:v>
                </c:pt>
                <c:pt idx="4">
                  <c:v>0.08</c:v>
                </c:pt>
                <c:pt idx="5">
                  <c:v>7.6923076923076927E-2</c:v>
                </c:pt>
                <c:pt idx="6">
                  <c:v>7.2727272727272724E-2</c:v>
                </c:pt>
                <c:pt idx="7">
                  <c:v>0.12048192771084337</c:v>
                </c:pt>
                <c:pt idx="8">
                  <c:v>0.13207547169811321</c:v>
                </c:pt>
                <c:pt idx="9">
                  <c:v>0.14925373134328357</c:v>
                </c:pt>
                <c:pt idx="10">
                  <c:v>0.13750000000000001</c:v>
                </c:pt>
                <c:pt idx="11">
                  <c:v>0.15873015873015872</c:v>
                </c:pt>
                <c:pt idx="12">
                  <c:v>0.15740740740740741</c:v>
                </c:pt>
                <c:pt idx="13">
                  <c:v>0.16393442622950818</c:v>
                </c:pt>
                <c:pt idx="14">
                  <c:v>0.15555555555555556</c:v>
                </c:pt>
                <c:pt idx="15">
                  <c:v>0.15753424657534246</c:v>
                </c:pt>
                <c:pt idx="16">
                  <c:v>0.15923566878980891</c:v>
                </c:pt>
                <c:pt idx="17">
                  <c:v>0.16374269005847952</c:v>
                </c:pt>
                <c:pt idx="18">
                  <c:v>0.16483516483516483</c:v>
                </c:pt>
                <c:pt idx="19">
                  <c:v>0.1683673469387755</c:v>
                </c:pt>
                <c:pt idx="20">
                  <c:v>0.17349397590361446</c:v>
                </c:pt>
                <c:pt idx="21">
                  <c:v>0.17607223476297967</c:v>
                </c:pt>
                <c:pt idx="22">
                  <c:v>0.18220338983050846</c:v>
                </c:pt>
                <c:pt idx="23">
                  <c:v>0.18585858585858586</c:v>
                </c:pt>
                <c:pt idx="24">
                  <c:v>0.1891891891891892</c:v>
                </c:pt>
                <c:pt idx="25">
                  <c:v>0.19889502762430938</c:v>
                </c:pt>
                <c:pt idx="26">
                  <c:v>0.20774647887323944</c:v>
                </c:pt>
                <c:pt idx="27">
                  <c:v>0.2037351443123939</c:v>
                </c:pt>
                <c:pt idx="28">
                  <c:v>0.2053872053872054</c:v>
                </c:pt>
                <c:pt idx="29">
                  <c:v>0.20129870129870131</c:v>
                </c:pt>
                <c:pt idx="30">
                  <c:v>0.20062695924764889</c:v>
                </c:pt>
                <c:pt idx="31">
                  <c:v>0.20272314674735251</c:v>
                </c:pt>
                <c:pt idx="32">
                  <c:v>0.19941348973607037</c:v>
                </c:pt>
                <c:pt idx="33">
                  <c:v>0.19400855920114124</c:v>
                </c:pt>
                <c:pt idx="34">
                  <c:v>0.20357634112792297</c:v>
                </c:pt>
                <c:pt idx="35">
                  <c:v>0.20588235294117646</c:v>
                </c:pt>
                <c:pt idx="36">
                  <c:v>0.20645161290322581</c:v>
                </c:pt>
                <c:pt idx="37">
                  <c:v>0.20408163265306123</c:v>
                </c:pt>
                <c:pt idx="38">
                  <c:v>0.20468557336621454</c:v>
                </c:pt>
                <c:pt idx="39">
                  <c:v>0.20243902439024392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3-432D-9FA4-F464FE9854D9}"/>
            </c:ext>
          </c:extLst>
        </c:ser>
        <c:ser>
          <c:idx val="5"/>
          <c:order val="5"/>
          <c:tx>
            <c:strRef>
              <c:f>'F1'!$F$1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'F1'!$F$2:$F$41</c:f>
              <c:numCache>
                <c:formatCode>General</c:formatCode>
                <c:ptCount val="40"/>
                <c:pt idx="0">
                  <c:v>0.97435897435897434</c:v>
                </c:pt>
                <c:pt idx="1">
                  <c:v>0.90410958904109584</c:v>
                </c:pt>
                <c:pt idx="2">
                  <c:v>0.91891891891891897</c:v>
                </c:pt>
                <c:pt idx="3">
                  <c:v>0.93877551020408168</c:v>
                </c:pt>
                <c:pt idx="4">
                  <c:v>0.88372093023255816</c:v>
                </c:pt>
                <c:pt idx="5">
                  <c:v>0.88541666666666663</c:v>
                </c:pt>
                <c:pt idx="6">
                  <c:v>0.88995215311004783</c:v>
                </c:pt>
                <c:pt idx="7">
                  <c:v>0.88888888888888884</c:v>
                </c:pt>
                <c:pt idx="8">
                  <c:v>0.89090909090909087</c:v>
                </c:pt>
                <c:pt idx="9">
                  <c:v>0.89189189189189189</c:v>
                </c:pt>
                <c:pt idx="10">
                  <c:v>0.89189189189189189</c:v>
                </c:pt>
                <c:pt idx="11">
                  <c:v>0.89189189189189189</c:v>
                </c:pt>
                <c:pt idx="12">
                  <c:v>0.89189189189189189</c:v>
                </c:pt>
                <c:pt idx="13">
                  <c:v>0.89189189189189189</c:v>
                </c:pt>
                <c:pt idx="14">
                  <c:v>0.89189189189189189</c:v>
                </c:pt>
                <c:pt idx="15">
                  <c:v>0.89189189189189189</c:v>
                </c:pt>
                <c:pt idx="16">
                  <c:v>0.89189189189189189</c:v>
                </c:pt>
                <c:pt idx="17">
                  <c:v>0.89189189189189189</c:v>
                </c:pt>
                <c:pt idx="18">
                  <c:v>0.89189189189189189</c:v>
                </c:pt>
                <c:pt idx="19">
                  <c:v>0.89189189189189189</c:v>
                </c:pt>
                <c:pt idx="20">
                  <c:v>0.89189189189189189</c:v>
                </c:pt>
                <c:pt idx="21">
                  <c:v>0.89189189189189189</c:v>
                </c:pt>
                <c:pt idx="22">
                  <c:v>0.89189189189189189</c:v>
                </c:pt>
                <c:pt idx="23">
                  <c:v>0.89189189189189189</c:v>
                </c:pt>
                <c:pt idx="24">
                  <c:v>0.89189189189189189</c:v>
                </c:pt>
                <c:pt idx="25">
                  <c:v>0.89189189189189189</c:v>
                </c:pt>
                <c:pt idx="26">
                  <c:v>0.89189189189189189</c:v>
                </c:pt>
                <c:pt idx="27">
                  <c:v>0.89189189189189189</c:v>
                </c:pt>
                <c:pt idx="28">
                  <c:v>0.89189189189189189</c:v>
                </c:pt>
                <c:pt idx="29">
                  <c:v>0.89189189189189189</c:v>
                </c:pt>
                <c:pt idx="30">
                  <c:v>0.89189189189189189</c:v>
                </c:pt>
                <c:pt idx="31">
                  <c:v>0.89189189189189189</c:v>
                </c:pt>
                <c:pt idx="32">
                  <c:v>0.89189189189189189</c:v>
                </c:pt>
                <c:pt idx="33">
                  <c:v>0.89189189189189189</c:v>
                </c:pt>
                <c:pt idx="34">
                  <c:v>0.89189189189189189</c:v>
                </c:pt>
                <c:pt idx="35">
                  <c:v>0.89189189189189189</c:v>
                </c:pt>
                <c:pt idx="36">
                  <c:v>0.89189189189189189</c:v>
                </c:pt>
                <c:pt idx="37">
                  <c:v>0.89189189189189189</c:v>
                </c:pt>
                <c:pt idx="38">
                  <c:v>0.89189189189189189</c:v>
                </c:pt>
                <c:pt idx="39">
                  <c:v>0.89189189189189189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3-432D-9FA4-F464FE9854D9}"/>
            </c:ext>
          </c:extLst>
        </c:ser>
        <c:ser>
          <c:idx val="6"/>
          <c:order val="6"/>
          <c:tx>
            <c:strRef>
              <c:f>'F1'!$G$1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'F1'!$G$2:$G$41</c:f>
              <c:numCache>
                <c:formatCode>General</c:formatCode>
                <c:ptCount val="40"/>
                <c:pt idx="0">
                  <c:v>0.91428571428571426</c:v>
                </c:pt>
                <c:pt idx="1">
                  <c:v>0.8</c:v>
                </c:pt>
                <c:pt idx="2">
                  <c:v>0.82</c:v>
                </c:pt>
                <c:pt idx="3">
                  <c:v>0.84444444444444444</c:v>
                </c:pt>
                <c:pt idx="4">
                  <c:v>0.81707317073170727</c:v>
                </c:pt>
                <c:pt idx="5">
                  <c:v>0.82795698924731187</c:v>
                </c:pt>
                <c:pt idx="6">
                  <c:v>0.83417085427135673</c:v>
                </c:pt>
                <c:pt idx="7">
                  <c:v>0.82857142857142863</c:v>
                </c:pt>
                <c:pt idx="8">
                  <c:v>0.83177570093457942</c:v>
                </c:pt>
                <c:pt idx="9">
                  <c:v>0.83333333333333337</c:v>
                </c:pt>
                <c:pt idx="10">
                  <c:v>0.83486238532110091</c:v>
                </c:pt>
                <c:pt idx="11">
                  <c:v>0.83486238532110091</c:v>
                </c:pt>
                <c:pt idx="12">
                  <c:v>0.83636363636363631</c:v>
                </c:pt>
                <c:pt idx="13">
                  <c:v>0.83636363636363631</c:v>
                </c:pt>
                <c:pt idx="14">
                  <c:v>0.83636363636363631</c:v>
                </c:pt>
                <c:pt idx="15">
                  <c:v>0.83636363636363631</c:v>
                </c:pt>
                <c:pt idx="16">
                  <c:v>0.83636363636363631</c:v>
                </c:pt>
                <c:pt idx="17">
                  <c:v>0.83636363636363631</c:v>
                </c:pt>
                <c:pt idx="18">
                  <c:v>0.83636363636363631</c:v>
                </c:pt>
                <c:pt idx="19">
                  <c:v>0.83636363636363631</c:v>
                </c:pt>
                <c:pt idx="20">
                  <c:v>0.83636363636363631</c:v>
                </c:pt>
                <c:pt idx="21">
                  <c:v>0.83636363636363631</c:v>
                </c:pt>
                <c:pt idx="22">
                  <c:v>0.83636363636363631</c:v>
                </c:pt>
                <c:pt idx="23">
                  <c:v>0.83636363636363631</c:v>
                </c:pt>
                <c:pt idx="24">
                  <c:v>0.83636363636363631</c:v>
                </c:pt>
                <c:pt idx="25">
                  <c:v>0.83636363636363631</c:v>
                </c:pt>
                <c:pt idx="26">
                  <c:v>0.83636363636363631</c:v>
                </c:pt>
                <c:pt idx="27">
                  <c:v>0.83636363636363631</c:v>
                </c:pt>
                <c:pt idx="28">
                  <c:v>0.83636363636363631</c:v>
                </c:pt>
                <c:pt idx="29">
                  <c:v>0.83636363636363631</c:v>
                </c:pt>
                <c:pt idx="30">
                  <c:v>0.83636363636363631</c:v>
                </c:pt>
                <c:pt idx="31">
                  <c:v>0.83636363636363631</c:v>
                </c:pt>
                <c:pt idx="32">
                  <c:v>0.83636363636363631</c:v>
                </c:pt>
                <c:pt idx="33">
                  <c:v>0.83636363636363631</c:v>
                </c:pt>
                <c:pt idx="34">
                  <c:v>0.83636363636363631</c:v>
                </c:pt>
                <c:pt idx="35">
                  <c:v>0.83636363636363631</c:v>
                </c:pt>
                <c:pt idx="36">
                  <c:v>0.83636363636363631</c:v>
                </c:pt>
                <c:pt idx="37">
                  <c:v>0.83636363636363631</c:v>
                </c:pt>
                <c:pt idx="38">
                  <c:v>0.83636363636363631</c:v>
                </c:pt>
                <c:pt idx="39">
                  <c:v>0.83636363636363631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3-432D-9FA4-F464FE98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'G-measure'!$A$1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'G-measure'!$A$2:$A$41</c:f>
              <c:numCache>
                <c:formatCode>General</c:formatCode>
                <c:ptCount val="40"/>
                <c:pt idx="0">
                  <c:v>0.94868329805051377</c:v>
                </c:pt>
                <c:pt idx="1">
                  <c:v>0.83666002653407556</c:v>
                </c:pt>
                <c:pt idx="2">
                  <c:v>0.79582242575422146</c:v>
                </c:pt>
                <c:pt idx="3">
                  <c:v>0.7971266656719036</c:v>
                </c:pt>
                <c:pt idx="4">
                  <c:v>0.8119607767806909</c:v>
                </c:pt>
                <c:pt idx="5">
                  <c:v>0.82911389693848503</c:v>
                </c:pt>
                <c:pt idx="6">
                  <c:v>0.84386212851253695</c:v>
                </c:pt>
                <c:pt idx="7">
                  <c:v>0.85229308853934149</c:v>
                </c:pt>
                <c:pt idx="8">
                  <c:v>0.85271513842985047</c:v>
                </c:pt>
                <c:pt idx="9">
                  <c:v>0.85398649245344005</c:v>
                </c:pt>
                <c:pt idx="10">
                  <c:v>0.85398649245344005</c:v>
                </c:pt>
                <c:pt idx="11">
                  <c:v>0.85398649245344005</c:v>
                </c:pt>
                <c:pt idx="12">
                  <c:v>0.85523597411975794</c:v>
                </c:pt>
                <c:pt idx="13">
                  <c:v>0.85523597411975794</c:v>
                </c:pt>
                <c:pt idx="14">
                  <c:v>0.85523597411975794</c:v>
                </c:pt>
                <c:pt idx="15">
                  <c:v>0.85523597411975794</c:v>
                </c:pt>
                <c:pt idx="16">
                  <c:v>0.85523597411975794</c:v>
                </c:pt>
                <c:pt idx="17">
                  <c:v>0.85523597411975794</c:v>
                </c:pt>
                <c:pt idx="18">
                  <c:v>0.85523597411975794</c:v>
                </c:pt>
                <c:pt idx="19">
                  <c:v>0.85523597411975794</c:v>
                </c:pt>
                <c:pt idx="20">
                  <c:v>0.85523597411975794</c:v>
                </c:pt>
                <c:pt idx="21">
                  <c:v>0.85523597411975794</c:v>
                </c:pt>
                <c:pt idx="22">
                  <c:v>0.85523597411975794</c:v>
                </c:pt>
                <c:pt idx="23">
                  <c:v>0.85523597411975794</c:v>
                </c:pt>
                <c:pt idx="24">
                  <c:v>0.85523597411975794</c:v>
                </c:pt>
                <c:pt idx="25">
                  <c:v>0.85523597411975794</c:v>
                </c:pt>
                <c:pt idx="26">
                  <c:v>0.85523597411975794</c:v>
                </c:pt>
                <c:pt idx="27">
                  <c:v>0.85523597411975794</c:v>
                </c:pt>
                <c:pt idx="28">
                  <c:v>0.85523597411975794</c:v>
                </c:pt>
                <c:pt idx="29">
                  <c:v>0.85523597411975794</c:v>
                </c:pt>
                <c:pt idx="30">
                  <c:v>0.85523597411975794</c:v>
                </c:pt>
                <c:pt idx="31">
                  <c:v>0.85523597411975794</c:v>
                </c:pt>
                <c:pt idx="32">
                  <c:v>0.85523597411975794</c:v>
                </c:pt>
                <c:pt idx="33">
                  <c:v>0.85523597411975794</c:v>
                </c:pt>
                <c:pt idx="34">
                  <c:v>0.85523597411975794</c:v>
                </c:pt>
                <c:pt idx="35">
                  <c:v>0.85523597411975794</c:v>
                </c:pt>
                <c:pt idx="36">
                  <c:v>0.85523597411975794</c:v>
                </c:pt>
                <c:pt idx="37">
                  <c:v>0.85523597411975794</c:v>
                </c:pt>
                <c:pt idx="38">
                  <c:v>0.85523597411975794</c:v>
                </c:pt>
                <c:pt idx="39">
                  <c:v>0.85523597411975794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D32-90C7-53B58029BEF3}"/>
            </c:ext>
          </c:extLst>
        </c:ser>
        <c:ser>
          <c:idx val="1"/>
          <c:order val="1"/>
          <c:tx>
            <c:strRef>
              <c:f>'G-measure'!$B$1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'G-measure'!$B$2:$B$41</c:f>
              <c:numCache>
                <c:formatCode>General</c:formatCode>
                <c:ptCount val="40"/>
                <c:pt idx="0">
                  <c:v>0.31622776601683794</c:v>
                </c:pt>
                <c:pt idx="1">
                  <c:v>0.26261286571944509</c:v>
                </c:pt>
                <c:pt idx="2">
                  <c:v>0.27216552697590868</c:v>
                </c:pt>
                <c:pt idx="3">
                  <c:v>0.27558912730477519</c:v>
                </c:pt>
                <c:pt idx="4">
                  <c:v>0.22792115291927589</c:v>
                </c:pt>
                <c:pt idx="5">
                  <c:v>0.22792115291927589</c:v>
                </c:pt>
                <c:pt idx="6">
                  <c:v>0.17407765595569785</c:v>
                </c:pt>
                <c:pt idx="7">
                  <c:v>0.17407765595569785</c:v>
                </c:pt>
                <c:pt idx="8">
                  <c:v>0.15569978883230459</c:v>
                </c:pt>
                <c:pt idx="9">
                  <c:v>0.15075567228888181</c:v>
                </c:pt>
                <c:pt idx="10">
                  <c:v>0.15075567228888181</c:v>
                </c:pt>
                <c:pt idx="11">
                  <c:v>0.20498001542269695</c:v>
                </c:pt>
                <c:pt idx="12">
                  <c:v>0.21700138489520196</c:v>
                </c:pt>
                <c:pt idx="13">
                  <c:v>0.24502555673267556</c:v>
                </c:pt>
                <c:pt idx="14">
                  <c:v>0.26919095102908275</c:v>
                </c:pt>
                <c:pt idx="15">
                  <c:v>0.26813322217994789</c:v>
                </c:pt>
                <c:pt idx="16">
                  <c:v>0.27105237087157535</c:v>
                </c:pt>
                <c:pt idx="17">
                  <c:v>0.29354391968985705</c:v>
                </c:pt>
                <c:pt idx="18">
                  <c:v>0.32868443771489941</c:v>
                </c:pt>
                <c:pt idx="19">
                  <c:v>0.32728072973570876</c:v>
                </c:pt>
                <c:pt idx="20">
                  <c:v>0.32124628310161774</c:v>
                </c:pt>
                <c:pt idx="21">
                  <c:v>0.32050798254694107</c:v>
                </c:pt>
                <c:pt idx="22">
                  <c:v>0.31701472973732925</c:v>
                </c:pt>
                <c:pt idx="23">
                  <c:v>0.32883684344835729</c:v>
                </c:pt>
                <c:pt idx="24">
                  <c:v>0.33546991534646459</c:v>
                </c:pt>
                <c:pt idx="25">
                  <c:v>0.33894962137084605</c:v>
                </c:pt>
                <c:pt idx="26">
                  <c:v>0.34104123475703146</c:v>
                </c:pt>
                <c:pt idx="27">
                  <c:v>0.33999250763815031</c:v>
                </c:pt>
                <c:pt idx="28">
                  <c:v>0.33525760367024254</c:v>
                </c:pt>
                <c:pt idx="29">
                  <c:v>0.33609347849548588</c:v>
                </c:pt>
                <c:pt idx="30">
                  <c:v>0.34128637266691003</c:v>
                </c:pt>
                <c:pt idx="31">
                  <c:v>0.33379218852138415</c:v>
                </c:pt>
                <c:pt idx="32">
                  <c:v>0.32820668277284398</c:v>
                </c:pt>
                <c:pt idx="33">
                  <c:v>0.32382267884297022</c:v>
                </c:pt>
                <c:pt idx="34">
                  <c:v>0.31859281109145743</c:v>
                </c:pt>
                <c:pt idx="35">
                  <c:v>0.31450200422978453</c:v>
                </c:pt>
                <c:pt idx="36">
                  <c:v>0.30954890721222739</c:v>
                </c:pt>
                <c:pt idx="37">
                  <c:v>0.30637396269657252</c:v>
                </c:pt>
                <c:pt idx="38">
                  <c:v>0.30482269215820956</c:v>
                </c:pt>
                <c:pt idx="39">
                  <c:v>0.3032947492424371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D32-90C7-53B58029BEF3}"/>
            </c:ext>
          </c:extLst>
        </c:ser>
        <c:ser>
          <c:idx val="2"/>
          <c:order val="2"/>
          <c:tx>
            <c:strRef>
              <c:f>'G-measure'!$C$1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'G-measure'!$C$2:$C$41</c:f>
              <c:numCache>
                <c:formatCode>General</c:formatCode>
                <c:ptCount val="40"/>
                <c:pt idx="0">
                  <c:v>0</c:v>
                </c:pt>
                <c:pt idx="1">
                  <c:v>0.11180339887498948</c:v>
                </c:pt>
                <c:pt idx="2">
                  <c:v>0.19364916731037085</c:v>
                </c:pt>
                <c:pt idx="3">
                  <c:v>0.22821773229381923</c:v>
                </c:pt>
                <c:pt idx="4">
                  <c:v>0.24748737341529164</c:v>
                </c:pt>
                <c:pt idx="5">
                  <c:v>0.22592402852876597</c:v>
                </c:pt>
                <c:pt idx="6">
                  <c:v>0.27105237087157535</c:v>
                </c:pt>
                <c:pt idx="7">
                  <c:v>0.30832740629675498</c:v>
                </c:pt>
                <c:pt idx="8">
                  <c:v>0.33471934069760151</c:v>
                </c:pt>
                <c:pt idx="9">
                  <c:v>0.3614784456460256</c:v>
                </c:pt>
                <c:pt idx="10">
                  <c:v>0.37684843374325178</c:v>
                </c:pt>
                <c:pt idx="11">
                  <c:v>0.37762966867907327</c:v>
                </c:pt>
                <c:pt idx="12">
                  <c:v>0.37830239392876719</c:v>
                </c:pt>
                <c:pt idx="13">
                  <c:v>0.38355242406492368</c:v>
                </c:pt>
                <c:pt idx="14">
                  <c:v>0.37940160546746832</c:v>
                </c:pt>
                <c:pt idx="15">
                  <c:v>0.37573457465108967</c:v>
                </c:pt>
                <c:pt idx="16">
                  <c:v>0.37247112529522386</c:v>
                </c:pt>
                <c:pt idx="17">
                  <c:v>0.37696851746252596</c:v>
                </c:pt>
                <c:pt idx="18">
                  <c:v>0.38132031104532832</c:v>
                </c:pt>
                <c:pt idx="19">
                  <c:v>0.39125402252874991</c:v>
                </c:pt>
                <c:pt idx="20">
                  <c:v>0.38491981672307085</c:v>
                </c:pt>
                <c:pt idx="21">
                  <c:v>0.37906989075138076</c:v>
                </c:pt>
                <c:pt idx="22">
                  <c:v>0.37108087057600381</c:v>
                </c:pt>
                <c:pt idx="23">
                  <c:v>0.37451267035941554</c:v>
                </c:pt>
                <c:pt idx="24">
                  <c:v>0.37233440801570439</c:v>
                </c:pt>
                <c:pt idx="25">
                  <c:v>0.3754515353833125</c:v>
                </c:pt>
                <c:pt idx="26">
                  <c:v>0.3684331308223382</c:v>
                </c:pt>
                <c:pt idx="27">
                  <c:v>0.35790968579454524</c:v>
                </c:pt>
                <c:pt idx="28">
                  <c:v>0.35651353198575475</c:v>
                </c:pt>
                <c:pt idx="29">
                  <c:v>0.35639718601605463</c:v>
                </c:pt>
                <c:pt idx="30">
                  <c:v>0.35963925876586333</c:v>
                </c:pt>
                <c:pt idx="31">
                  <c:v>0.35613814953099687</c:v>
                </c:pt>
                <c:pt idx="32">
                  <c:v>0.35281920725749383</c:v>
                </c:pt>
                <c:pt idx="33">
                  <c:v>0.35070732359355916</c:v>
                </c:pt>
                <c:pt idx="34">
                  <c:v>0.34893571737007884</c:v>
                </c:pt>
                <c:pt idx="35">
                  <c:v>0.34396486911182994</c:v>
                </c:pt>
                <c:pt idx="36">
                  <c:v>0.33990261980184205</c:v>
                </c:pt>
                <c:pt idx="37">
                  <c:v>0.33643531438677571</c:v>
                </c:pt>
                <c:pt idx="38">
                  <c:v>0.33507780253792374</c:v>
                </c:pt>
                <c:pt idx="39">
                  <c:v>0.33228501821980078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3-4D32-90C7-53B58029BEF3}"/>
            </c:ext>
          </c:extLst>
        </c:ser>
        <c:ser>
          <c:idx val="3"/>
          <c:order val="3"/>
          <c:tx>
            <c:strRef>
              <c:f>'G-measure'!$D$1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'G-measure'!$D$2:$D$41</c:f>
              <c:numCache>
                <c:formatCode>General</c:formatCode>
                <c:ptCount val="40"/>
                <c:pt idx="0">
                  <c:v>0.94868329805051377</c:v>
                </c:pt>
                <c:pt idx="1">
                  <c:v>0.96176920308356728</c:v>
                </c:pt>
                <c:pt idx="2">
                  <c:v>0.91150469603871564</c:v>
                </c:pt>
                <c:pt idx="3">
                  <c:v>0.89311986675768984</c:v>
                </c:pt>
                <c:pt idx="4">
                  <c:v>0.87355550460228837</c:v>
                </c:pt>
                <c:pt idx="5">
                  <c:v>0.85917263922378995</c:v>
                </c:pt>
                <c:pt idx="6">
                  <c:v>0.85811422079459121</c:v>
                </c:pt>
                <c:pt idx="7">
                  <c:v>0.85450610206485755</c:v>
                </c:pt>
                <c:pt idx="8">
                  <c:v>0.84917030828304563</c:v>
                </c:pt>
                <c:pt idx="9">
                  <c:v>0.84491378870558598</c:v>
                </c:pt>
                <c:pt idx="10">
                  <c:v>0.83772290228747426</c:v>
                </c:pt>
                <c:pt idx="11">
                  <c:v>0.83772290228747426</c:v>
                </c:pt>
                <c:pt idx="12">
                  <c:v>0.83772290228747426</c:v>
                </c:pt>
                <c:pt idx="13">
                  <c:v>0.83772290228747426</c:v>
                </c:pt>
                <c:pt idx="14">
                  <c:v>0.83772290228747426</c:v>
                </c:pt>
                <c:pt idx="15">
                  <c:v>0.83772290228747426</c:v>
                </c:pt>
                <c:pt idx="16">
                  <c:v>0.83772290228747426</c:v>
                </c:pt>
                <c:pt idx="17">
                  <c:v>0.83772290228747426</c:v>
                </c:pt>
                <c:pt idx="18">
                  <c:v>0.83772290228747426</c:v>
                </c:pt>
                <c:pt idx="19">
                  <c:v>0.83772290228747426</c:v>
                </c:pt>
                <c:pt idx="20">
                  <c:v>0.83772290228747426</c:v>
                </c:pt>
                <c:pt idx="21">
                  <c:v>0.83772290228747426</c:v>
                </c:pt>
                <c:pt idx="22">
                  <c:v>0.83772290228747426</c:v>
                </c:pt>
                <c:pt idx="23">
                  <c:v>0.83772290228747426</c:v>
                </c:pt>
                <c:pt idx="24">
                  <c:v>0.83772290228747426</c:v>
                </c:pt>
                <c:pt idx="25">
                  <c:v>0.83772290228747426</c:v>
                </c:pt>
                <c:pt idx="26">
                  <c:v>0.83772290228747426</c:v>
                </c:pt>
                <c:pt idx="27">
                  <c:v>0.83772290228747426</c:v>
                </c:pt>
                <c:pt idx="28">
                  <c:v>0.83772290228747426</c:v>
                </c:pt>
                <c:pt idx="29">
                  <c:v>0.83772290228747426</c:v>
                </c:pt>
                <c:pt idx="30">
                  <c:v>0.83772290228747426</c:v>
                </c:pt>
                <c:pt idx="31">
                  <c:v>0.83772290228747426</c:v>
                </c:pt>
                <c:pt idx="32">
                  <c:v>0.83772290228747426</c:v>
                </c:pt>
                <c:pt idx="33">
                  <c:v>0.83772290228747426</c:v>
                </c:pt>
                <c:pt idx="34">
                  <c:v>0.83772290228747426</c:v>
                </c:pt>
                <c:pt idx="35">
                  <c:v>0.83772290228747426</c:v>
                </c:pt>
                <c:pt idx="36">
                  <c:v>0.83772290228747426</c:v>
                </c:pt>
                <c:pt idx="37">
                  <c:v>0.83772290228747426</c:v>
                </c:pt>
                <c:pt idx="38">
                  <c:v>0.83772290228747426</c:v>
                </c:pt>
                <c:pt idx="39">
                  <c:v>0.83772290228747426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3-4D32-90C7-53B58029BEF3}"/>
            </c:ext>
          </c:extLst>
        </c:ser>
        <c:ser>
          <c:idx val="4"/>
          <c:order val="4"/>
          <c:tx>
            <c:strRef>
              <c:f>'G-measure'!$E$1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'G-measure'!$E$2:$E$41</c:f>
              <c:numCache>
                <c:formatCode>General</c:formatCode>
                <c:ptCount val="40"/>
                <c:pt idx="0">
                  <c:v>0.22360679774997896</c:v>
                </c:pt>
                <c:pt idx="1">
                  <c:v>0.21081851067789195</c:v>
                </c:pt>
                <c:pt idx="2">
                  <c:v>0.21081851067789195</c:v>
                </c:pt>
                <c:pt idx="3">
                  <c:v>0.21081851067789195</c:v>
                </c:pt>
                <c:pt idx="4">
                  <c:v>0.13333333333333333</c:v>
                </c:pt>
                <c:pt idx="5">
                  <c:v>0.11268723396380222</c:v>
                </c:pt>
                <c:pt idx="6">
                  <c:v>9.4280904158206336E-2</c:v>
                </c:pt>
                <c:pt idx="7">
                  <c:v>0.16574838603294897</c:v>
                </c:pt>
                <c:pt idx="8">
                  <c:v>0.18446619684315546</c:v>
                </c:pt>
                <c:pt idx="9">
                  <c:v>0.21393127492027905</c:v>
                </c:pt>
                <c:pt idx="10">
                  <c:v>0.207880460155075</c:v>
                </c:pt>
                <c:pt idx="11">
                  <c:v>0.23836564731139809</c:v>
                </c:pt>
                <c:pt idx="12">
                  <c:v>0.24187191712040068</c:v>
                </c:pt>
                <c:pt idx="13">
                  <c:v>0.25328633900560937</c:v>
                </c:pt>
                <c:pt idx="14">
                  <c:v>0.24748737341529162</c:v>
                </c:pt>
                <c:pt idx="15">
                  <c:v>0.24878316239862758</c:v>
                </c:pt>
                <c:pt idx="16">
                  <c:v>0.2529903086328818</c:v>
                </c:pt>
                <c:pt idx="17">
                  <c:v>0.2605130246476754</c:v>
                </c:pt>
                <c:pt idx="18">
                  <c:v>0.26352313834736496</c:v>
                </c:pt>
                <c:pt idx="19">
                  <c:v>0.26938102346544718</c:v>
                </c:pt>
                <c:pt idx="20">
                  <c:v>0.27631877943510241</c:v>
                </c:pt>
                <c:pt idx="21">
                  <c:v>0.28068451646478937</c:v>
                </c:pt>
                <c:pt idx="22">
                  <c:v>0.2885516149558483</c:v>
                </c:pt>
                <c:pt idx="23">
                  <c:v>0.29338071188932746</c:v>
                </c:pt>
                <c:pt idx="24">
                  <c:v>0.29775820070598047</c:v>
                </c:pt>
                <c:pt idx="25">
                  <c:v>0.30841537210984388</c:v>
                </c:pt>
                <c:pt idx="26">
                  <c:v>0.31796344480002081</c:v>
                </c:pt>
                <c:pt idx="27">
                  <c:v>0.31478827771265783</c:v>
                </c:pt>
                <c:pt idx="28">
                  <c:v>0.31465043413333788</c:v>
                </c:pt>
                <c:pt idx="29">
                  <c:v>0.30958234556020325</c:v>
                </c:pt>
                <c:pt idx="30">
                  <c:v>0.30967419695540305</c:v>
                </c:pt>
                <c:pt idx="31">
                  <c:v>0.31246383931025706</c:v>
                </c:pt>
                <c:pt idx="32">
                  <c:v>0.30986011204500791</c:v>
                </c:pt>
                <c:pt idx="33">
                  <c:v>0.30508307783296046</c:v>
                </c:pt>
                <c:pt idx="34">
                  <c:v>0.31517624667146865</c:v>
                </c:pt>
                <c:pt idx="35">
                  <c:v>0.31491064702082044</c:v>
                </c:pt>
                <c:pt idx="36">
                  <c:v>0.31619318427839288</c:v>
                </c:pt>
                <c:pt idx="37">
                  <c:v>0.31269329824949466</c:v>
                </c:pt>
                <c:pt idx="38">
                  <c:v>0.31399323378990868</c:v>
                </c:pt>
                <c:pt idx="39">
                  <c:v>0.30932273688747092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3-4D32-90C7-53B58029BEF3}"/>
            </c:ext>
          </c:extLst>
        </c:ser>
        <c:ser>
          <c:idx val="5"/>
          <c:order val="5"/>
          <c:tx>
            <c:strRef>
              <c:f>'G-measure'!$F$1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'G-measure'!$F$2:$F$41</c:f>
              <c:numCache>
                <c:formatCode>General</c:formatCode>
                <c:ptCount val="40"/>
                <c:pt idx="0">
                  <c:v>0.97467943448089633</c:v>
                </c:pt>
                <c:pt idx="1">
                  <c:v>0.90829510622924747</c:v>
                </c:pt>
                <c:pt idx="2">
                  <c:v>0.92195444572928875</c:v>
                </c:pt>
                <c:pt idx="3">
                  <c:v>0.94053994312596023</c:v>
                </c:pt>
                <c:pt idx="4">
                  <c:v>0.88975652100260927</c:v>
                </c:pt>
                <c:pt idx="5">
                  <c:v>0.89128700392437332</c:v>
                </c:pt>
                <c:pt idx="6">
                  <c:v>0.89539049466198517</c:v>
                </c:pt>
                <c:pt idx="7">
                  <c:v>0.89353565139969282</c:v>
                </c:pt>
                <c:pt idx="8">
                  <c:v>0.89539732632184355</c:v>
                </c:pt>
                <c:pt idx="9">
                  <c:v>0.89630388582093345</c:v>
                </c:pt>
                <c:pt idx="10">
                  <c:v>0.89630388582093345</c:v>
                </c:pt>
                <c:pt idx="11">
                  <c:v>0.89630388582093345</c:v>
                </c:pt>
                <c:pt idx="12">
                  <c:v>0.89630388582093345</c:v>
                </c:pt>
                <c:pt idx="13">
                  <c:v>0.89630388582093345</c:v>
                </c:pt>
                <c:pt idx="14">
                  <c:v>0.89630388582093345</c:v>
                </c:pt>
                <c:pt idx="15">
                  <c:v>0.89630388582093345</c:v>
                </c:pt>
                <c:pt idx="16">
                  <c:v>0.89630388582093345</c:v>
                </c:pt>
                <c:pt idx="17">
                  <c:v>0.89630388582093345</c:v>
                </c:pt>
                <c:pt idx="18">
                  <c:v>0.89630388582093345</c:v>
                </c:pt>
                <c:pt idx="19">
                  <c:v>0.89630388582093345</c:v>
                </c:pt>
                <c:pt idx="20">
                  <c:v>0.89630388582093345</c:v>
                </c:pt>
                <c:pt idx="21">
                  <c:v>0.89630388582093345</c:v>
                </c:pt>
                <c:pt idx="22">
                  <c:v>0.89630388582093345</c:v>
                </c:pt>
                <c:pt idx="23">
                  <c:v>0.89630388582093345</c:v>
                </c:pt>
                <c:pt idx="24">
                  <c:v>0.89630388582093345</c:v>
                </c:pt>
                <c:pt idx="25">
                  <c:v>0.89630388582093345</c:v>
                </c:pt>
                <c:pt idx="26">
                  <c:v>0.89630388582093345</c:v>
                </c:pt>
                <c:pt idx="27">
                  <c:v>0.89630388582093345</c:v>
                </c:pt>
                <c:pt idx="28">
                  <c:v>0.89630388582093345</c:v>
                </c:pt>
                <c:pt idx="29">
                  <c:v>0.89630388582093345</c:v>
                </c:pt>
                <c:pt idx="30">
                  <c:v>0.89630388582093345</c:v>
                </c:pt>
                <c:pt idx="31">
                  <c:v>0.89630388582093345</c:v>
                </c:pt>
                <c:pt idx="32">
                  <c:v>0.89630388582093345</c:v>
                </c:pt>
                <c:pt idx="33">
                  <c:v>0.89630388582093345</c:v>
                </c:pt>
                <c:pt idx="34">
                  <c:v>0.89630388582093345</c:v>
                </c:pt>
                <c:pt idx="35">
                  <c:v>0.89630388582093345</c:v>
                </c:pt>
                <c:pt idx="36">
                  <c:v>0.89630388582093345</c:v>
                </c:pt>
                <c:pt idx="37">
                  <c:v>0.89630388582093345</c:v>
                </c:pt>
                <c:pt idx="38">
                  <c:v>0.89630388582093345</c:v>
                </c:pt>
                <c:pt idx="39">
                  <c:v>0.89630388582093345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3-4D32-90C7-53B58029BEF3}"/>
            </c:ext>
          </c:extLst>
        </c:ser>
        <c:ser>
          <c:idx val="6"/>
          <c:order val="6"/>
          <c:tx>
            <c:strRef>
              <c:f>'G-measure'!$G$1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'G-measure'!$G$2:$G$41</c:f>
              <c:numCache>
                <c:formatCode>General</c:formatCode>
                <c:ptCount val="40"/>
                <c:pt idx="0">
                  <c:v>0.91465912076004707</c:v>
                </c:pt>
                <c:pt idx="1">
                  <c:v>0.80778069580156009</c:v>
                </c:pt>
                <c:pt idx="2">
                  <c:v>0.82815609232794629</c:v>
                </c:pt>
                <c:pt idx="3">
                  <c:v>0.85122045980253591</c:v>
                </c:pt>
                <c:pt idx="4">
                  <c:v>0.82596540180857603</c:v>
                </c:pt>
                <c:pt idx="5">
                  <c:v>0.8338100575116042</c:v>
                </c:pt>
                <c:pt idx="6">
                  <c:v>0.83979883321071624</c:v>
                </c:pt>
                <c:pt idx="7">
                  <c:v>0.83235487942879538</c:v>
                </c:pt>
                <c:pt idx="8">
                  <c:v>0.83543219693695936</c:v>
                </c:pt>
                <c:pt idx="9">
                  <c:v>0.83692871344815345</c:v>
                </c:pt>
                <c:pt idx="10">
                  <c:v>0.83839815578121946</c:v>
                </c:pt>
                <c:pt idx="11">
                  <c:v>0.83839815578121946</c:v>
                </c:pt>
                <c:pt idx="12">
                  <c:v>0.83984125484125471</c:v>
                </c:pt>
                <c:pt idx="13">
                  <c:v>0.83984125484125471</c:v>
                </c:pt>
                <c:pt idx="14">
                  <c:v>0.83984125484125471</c:v>
                </c:pt>
                <c:pt idx="15">
                  <c:v>0.83984125484125471</c:v>
                </c:pt>
                <c:pt idx="16">
                  <c:v>0.83984125484125471</c:v>
                </c:pt>
                <c:pt idx="17">
                  <c:v>0.83984125484125471</c:v>
                </c:pt>
                <c:pt idx="18">
                  <c:v>0.83984125484125471</c:v>
                </c:pt>
                <c:pt idx="19">
                  <c:v>0.83984125484125471</c:v>
                </c:pt>
                <c:pt idx="20">
                  <c:v>0.83984125484125471</c:v>
                </c:pt>
                <c:pt idx="21">
                  <c:v>0.83984125484125471</c:v>
                </c:pt>
                <c:pt idx="22">
                  <c:v>0.83984125484125471</c:v>
                </c:pt>
                <c:pt idx="23">
                  <c:v>0.83984125484125471</c:v>
                </c:pt>
                <c:pt idx="24">
                  <c:v>0.83984125484125471</c:v>
                </c:pt>
                <c:pt idx="25">
                  <c:v>0.83984125484125471</c:v>
                </c:pt>
                <c:pt idx="26">
                  <c:v>0.83984125484125471</c:v>
                </c:pt>
                <c:pt idx="27">
                  <c:v>0.83984125484125471</c:v>
                </c:pt>
                <c:pt idx="28">
                  <c:v>0.83984125484125471</c:v>
                </c:pt>
                <c:pt idx="29">
                  <c:v>0.83984125484125471</c:v>
                </c:pt>
                <c:pt idx="30">
                  <c:v>0.83984125484125471</c:v>
                </c:pt>
                <c:pt idx="31">
                  <c:v>0.83984125484125471</c:v>
                </c:pt>
                <c:pt idx="32">
                  <c:v>0.83984125484125471</c:v>
                </c:pt>
                <c:pt idx="33">
                  <c:v>0.83984125484125471</c:v>
                </c:pt>
                <c:pt idx="34">
                  <c:v>0.83984125484125471</c:v>
                </c:pt>
                <c:pt idx="35">
                  <c:v>0.83984125484125471</c:v>
                </c:pt>
                <c:pt idx="36">
                  <c:v>0.83984125484125471</c:v>
                </c:pt>
                <c:pt idx="37">
                  <c:v>0.83984125484125471</c:v>
                </c:pt>
                <c:pt idx="38">
                  <c:v>0.83984125484125471</c:v>
                </c:pt>
                <c:pt idx="39">
                  <c:v>0.83984125484125471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C-42F8-BDA6-A4421D31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accuracy!$A$2:$A$41</c:f>
              <c:numCache>
                <c:formatCode>General</c:formatCode>
                <c:ptCount val="40"/>
                <c:pt idx="0">
                  <c:v>0.92</c:v>
                </c:pt>
                <c:pt idx="1">
                  <c:v>0.76</c:v>
                </c:pt>
                <c:pt idx="2">
                  <c:v>0.70666666666666667</c:v>
                </c:pt>
                <c:pt idx="3">
                  <c:v>0.63</c:v>
                </c:pt>
                <c:pt idx="4">
                  <c:v>0.68</c:v>
                </c:pt>
                <c:pt idx="5">
                  <c:v>0.72666666666666668</c:v>
                </c:pt>
                <c:pt idx="6">
                  <c:v>0.75428571428571434</c:v>
                </c:pt>
                <c:pt idx="7">
                  <c:v>0.78500000000000003</c:v>
                </c:pt>
                <c:pt idx="8">
                  <c:v>0.80444444444444441</c:v>
                </c:pt>
                <c:pt idx="9">
                  <c:v>0.82399999999999995</c:v>
                </c:pt>
                <c:pt idx="10">
                  <c:v>0.84</c:v>
                </c:pt>
                <c:pt idx="11">
                  <c:v>0.85333333333333339</c:v>
                </c:pt>
                <c:pt idx="12">
                  <c:v>0.86461538461538456</c:v>
                </c:pt>
                <c:pt idx="13">
                  <c:v>0.87428571428571433</c:v>
                </c:pt>
                <c:pt idx="14">
                  <c:v>0.88266666666666671</c:v>
                </c:pt>
                <c:pt idx="15">
                  <c:v>0.89</c:v>
                </c:pt>
                <c:pt idx="16">
                  <c:v>0.89647058823529413</c:v>
                </c:pt>
                <c:pt idx="17">
                  <c:v>0.90222222222222226</c:v>
                </c:pt>
                <c:pt idx="18">
                  <c:v>0.9073684210526316</c:v>
                </c:pt>
                <c:pt idx="19">
                  <c:v>0.91200000000000003</c:v>
                </c:pt>
                <c:pt idx="20">
                  <c:v>0.91619047619047622</c:v>
                </c:pt>
                <c:pt idx="21">
                  <c:v>0.92</c:v>
                </c:pt>
                <c:pt idx="22">
                  <c:v>0.92347826086956519</c:v>
                </c:pt>
                <c:pt idx="23">
                  <c:v>0.92666666666666664</c:v>
                </c:pt>
                <c:pt idx="24">
                  <c:v>0.92959999999999998</c:v>
                </c:pt>
                <c:pt idx="25">
                  <c:v>0.93230769230769228</c:v>
                </c:pt>
                <c:pt idx="26">
                  <c:v>0.93481481481481477</c:v>
                </c:pt>
                <c:pt idx="27">
                  <c:v>0.93714285714285717</c:v>
                </c:pt>
                <c:pt idx="28">
                  <c:v>0.93931034482758624</c:v>
                </c:pt>
                <c:pt idx="29">
                  <c:v>0.94133333333333336</c:v>
                </c:pt>
                <c:pt idx="30">
                  <c:v>0.94322580645161291</c:v>
                </c:pt>
                <c:pt idx="31">
                  <c:v>0.94499999999999995</c:v>
                </c:pt>
                <c:pt idx="32">
                  <c:v>0.94666666666666666</c:v>
                </c:pt>
                <c:pt idx="33">
                  <c:v>0.94823529411764707</c:v>
                </c:pt>
                <c:pt idx="34">
                  <c:v>0.94971428571428573</c:v>
                </c:pt>
                <c:pt idx="35">
                  <c:v>0.95111111111111113</c:v>
                </c:pt>
                <c:pt idx="36">
                  <c:v>0.95243243243243247</c:v>
                </c:pt>
                <c:pt idx="37">
                  <c:v>0.9536842105263158</c:v>
                </c:pt>
                <c:pt idx="38">
                  <c:v>0.95487179487179485</c:v>
                </c:pt>
                <c:pt idx="39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9-41AB-B4D3-3DED6FC6711D}"/>
            </c:ext>
          </c:extLst>
        </c:ser>
        <c:ser>
          <c:idx val="1"/>
          <c:order val="1"/>
          <c:tx>
            <c:strRef>
              <c:f>accuracy!$B$1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accuracy!$B$2:$B$41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0.46</c:v>
                </c:pt>
                <c:pt idx="2">
                  <c:v>0.33333333333333331</c:v>
                </c:pt>
                <c:pt idx="3">
                  <c:v>0.27</c:v>
                </c:pt>
                <c:pt idx="4">
                  <c:v>0.248</c:v>
                </c:pt>
                <c:pt idx="5">
                  <c:v>0.37333333333333335</c:v>
                </c:pt>
                <c:pt idx="6">
                  <c:v>0.43428571428571427</c:v>
                </c:pt>
                <c:pt idx="7">
                  <c:v>0.505</c:v>
                </c:pt>
                <c:pt idx="8">
                  <c:v>0.54666666666666663</c:v>
                </c:pt>
                <c:pt idx="9">
                  <c:v>0.58799999999999997</c:v>
                </c:pt>
                <c:pt idx="10">
                  <c:v>0.62545454545454549</c:v>
                </c:pt>
                <c:pt idx="11">
                  <c:v>0.60333333333333339</c:v>
                </c:pt>
                <c:pt idx="12">
                  <c:v>0.57846153846153847</c:v>
                </c:pt>
                <c:pt idx="13">
                  <c:v>0.5485714285714286</c:v>
                </c:pt>
                <c:pt idx="14">
                  <c:v>0.53600000000000003</c:v>
                </c:pt>
                <c:pt idx="15">
                  <c:v>0.51749999999999996</c:v>
                </c:pt>
                <c:pt idx="16">
                  <c:v>0.50352941176470589</c:v>
                </c:pt>
                <c:pt idx="17">
                  <c:v>0.49777777777777776</c:v>
                </c:pt>
                <c:pt idx="18">
                  <c:v>0.49894736842105264</c:v>
                </c:pt>
                <c:pt idx="19">
                  <c:v>0.48799999999999999</c:v>
                </c:pt>
                <c:pt idx="20">
                  <c:v>0.47619047619047616</c:v>
                </c:pt>
                <c:pt idx="21">
                  <c:v>0.46727272727272728</c:v>
                </c:pt>
                <c:pt idx="22">
                  <c:v>0.4573913043478261</c:v>
                </c:pt>
                <c:pt idx="23">
                  <c:v>0.45500000000000002</c:v>
                </c:pt>
                <c:pt idx="24">
                  <c:v>0.45119999999999999</c:v>
                </c:pt>
                <c:pt idx="25">
                  <c:v>0.44615384615384618</c:v>
                </c:pt>
                <c:pt idx="26">
                  <c:v>0.44148148148148147</c:v>
                </c:pt>
                <c:pt idx="27">
                  <c:v>0.44714285714285712</c:v>
                </c:pt>
                <c:pt idx="28">
                  <c:v>0.44551724137931037</c:v>
                </c:pt>
                <c:pt idx="29">
                  <c:v>0.45333333333333331</c:v>
                </c:pt>
                <c:pt idx="30">
                  <c:v>0.46064516129032257</c:v>
                </c:pt>
                <c:pt idx="31">
                  <c:v>0.46875</c:v>
                </c:pt>
                <c:pt idx="32">
                  <c:v>0.47636363636363638</c:v>
                </c:pt>
                <c:pt idx="33">
                  <c:v>0.48705882352941177</c:v>
                </c:pt>
                <c:pt idx="34">
                  <c:v>0.49371428571428572</c:v>
                </c:pt>
                <c:pt idx="35">
                  <c:v>0.5033333333333333</c:v>
                </c:pt>
                <c:pt idx="36">
                  <c:v>0.51351351351351349</c:v>
                </c:pt>
                <c:pt idx="37">
                  <c:v>0.52421052631578946</c:v>
                </c:pt>
                <c:pt idx="38">
                  <c:v>0.53538461538461535</c:v>
                </c:pt>
                <c:pt idx="39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9-41AB-B4D3-3DED6FC6711D}"/>
            </c:ext>
          </c:extLst>
        </c:ser>
        <c:ser>
          <c:idx val="2"/>
          <c:order val="2"/>
          <c:tx>
            <c:strRef>
              <c:f>accuracy!$C$1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accuracy!$C$2:$C$41</c:f>
              <c:numCache>
                <c:formatCode>General</c:formatCode>
                <c:ptCount val="40"/>
                <c:pt idx="0">
                  <c:v>0.16</c:v>
                </c:pt>
                <c:pt idx="1">
                  <c:v>0.2</c:v>
                </c:pt>
                <c:pt idx="2">
                  <c:v>0.22666666666666666</c:v>
                </c:pt>
                <c:pt idx="3">
                  <c:v>0.24</c:v>
                </c:pt>
                <c:pt idx="4">
                  <c:v>0.248</c:v>
                </c:pt>
                <c:pt idx="5">
                  <c:v>0.24</c:v>
                </c:pt>
                <c:pt idx="6">
                  <c:v>0.25714285714285712</c:v>
                </c:pt>
                <c:pt idx="7">
                  <c:v>0.27500000000000002</c:v>
                </c:pt>
                <c:pt idx="8">
                  <c:v>0.28888888888888886</c:v>
                </c:pt>
                <c:pt idx="9">
                  <c:v>0.30399999999999999</c:v>
                </c:pt>
                <c:pt idx="10">
                  <c:v>0.31272727272727274</c:v>
                </c:pt>
                <c:pt idx="11">
                  <c:v>0.31333333333333335</c:v>
                </c:pt>
                <c:pt idx="12">
                  <c:v>0.31384615384615383</c:v>
                </c:pt>
                <c:pt idx="13">
                  <c:v>0.31714285714285712</c:v>
                </c:pt>
                <c:pt idx="14">
                  <c:v>0.31466666666666665</c:v>
                </c:pt>
                <c:pt idx="15">
                  <c:v>0.3125</c:v>
                </c:pt>
                <c:pt idx="16">
                  <c:v>0.31058823529411766</c:v>
                </c:pt>
                <c:pt idx="17">
                  <c:v>0.31333333333333335</c:v>
                </c:pt>
                <c:pt idx="18">
                  <c:v>0.31578947368421051</c:v>
                </c:pt>
                <c:pt idx="19">
                  <c:v>0.32200000000000001</c:v>
                </c:pt>
                <c:pt idx="20">
                  <c:v>0.3180952380952381</c:v>
                </c:pt>
                <c:pt idx="21">
                  <c:v>0.31454545454545457</c:v>
                </c:pt>
                <c:pt idx="22">
                  <c:v>0.30956521739130433</c:v>
                </c:pt>
                <c:pt idx="23">
                  <c:v>0.31166666666666665</c:v>
                </c:pt>
                <c:pt idx="24">
                  <c:v>0.31040000000000001</c:v>
                </c:pt>
                <c:pt idx="25">
                  <c:v>0.31230769230769229</c:v>
                </c:pt>
                <c:pt idx="26">
                  <c:v>0.30814814814814817</c:v>
                </c:pt>
                <c:pt idx="27">
                  <c:v>0.30142857142857143</c:v>
                </c:pt>
                <c:pt idx="28">
                  <c:v>0.30068965517241381</c:v>
                </c:pt>
                <c:pt idx="29">
                  <c:v>0.30533333333333335</c:v>
                </c:pt>
                <c:pt idx="30">
                  <c:v>0.30709677419354836</c:v>
                </c:pt>
                <c:pt idx="31">
                  <c:v>0.30499999999999999</c:v>
                </c:pt>
                <c:pt idx="32">
                  <c:v>0.30303030303030304</c:v>
                </c:pt>
                <c:pt idx="33">
                  <c:v>0.30588235294117649</c:v>
                </c:pt>
                <c:pt idx="34">
                  <c:v>0.30971428571428572</c:v>
                </c:pt>
                <c:pt idx="35">
                  <c:v>0.30666666666666664</c:v>
                </c:pt>
                <c:pt idx="36">
                  <c:v>0.307027027027027</c:v>
                </c:pt>
                <c:pt idx="37">
                  <c:v>0.30947368421052629</c:v>
                </c:pt>
                <c:pt idx="38">
                  <c:v>0.32102564102564102</c:v>
                </c:pt>
                <c:pt idx="3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9-41AB-B4D3-3DED6FC6711D}"/>
            </c:ext>
          </c:extLst>
        </c:ser>
        <c:ser>
          <c:idx val="3"/>
          <c:order val="3"/>
          <c:tx>
            <c:strRef>
              <c:f>accuracy!$D$1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accuracy!$D$2:$D$41</c:f>
              <c:numCache>
                <c:formatCode>General</c:formatCode>
                <c:ptCount val="40"/>
                <c:pt idx="0">
                  <c:v>0.92</c:v>
                </c:pt>
                <c:pt idx="1">
                  <c:v>0.94</c:v>
                </c:pt>
                <c:pt idx="2">
                  <c:v>0.8666666666666667</c:v>
                </c:pt>
                <c:pt idx="3">
                  <c:v>0.84</c:v>
                </c:pt>
                <c:pt idx="4">
                  <c:v>0.82399999999999995</c:v>
                </c:pt>
                <c:pt idx="5">
                  <c:v>0.82</c:v>
                </c:pt>
                <c:pt idx="6">
                  <c:v>0.8342857142857143</c:v>
                </c:pt>
                <c:pt idx="7">
                  <c:v>0.84499999999999997</c:v>
                </c:pt>
                <c:pt idx="8">
                  <c:v>0.85333333333333339</c:v>
                </c:pt>
                <c:pt idx="9">
                  <c:v>0.86399999999999999</c:v>
                </c:pt>
                <c:pt idx="10">
                  <c:v>0.86909090909090914</c:v>
                </c:pt>
                <c:pt idx="11">
                  <c:v>0.88</c:v>
                </c:pt>
                <c:pt idx="12">
                  <c:v>0.88923076923076927</c:v>
                </c:pt>
                <c:pt idx="13">
                  <c:v>0.89714285714285713</c:v>
                </c:pt>
                <c:pt idx="14">
                  <c:v>0.90400000000000003</c:v>
                </c:pt>
                <c:pt idx="15">
                  <c:v>0.91</c:v>
                </c:pt>
                <c:pt idx="16">
                  <c:v>0.91529411764705881</c:v>
                </c:pt>
                <c:pt idx="17">
                  <c:v>0.92</c:v>
                </c:pt>
                <c:pt idx="18">
                  <c:v>0.92421052631578948</c:v>
                </c:pt>
                <c:pt idx="19">
                  <c:v>0.92800000000000005</c:v>
                </c:pt>
                <c:pt idx="20">
                  <c:v>0.93142857142857138</c:v>
                </c:pt>
                <c:pt idx="21">
                  <c:v>0.93454545454545457</c:v>
                </c:pt>
                <c:pt idx="22">
                  <c:v>0.93739130434782614</c:v>
                </c:pt>
                <c:pt idx="23">
                  <c:v>0.94</c:v>
                </c:pt>
                <c:pt idx="24">
                  <c:v>0.94240000000000002</c:v>
                </c:pt>
                <c:pt idx="25">
                  <c:v>0.94461538461538463</c:v>
                </c:pt>
                <c:pt idx="26">
                  <c:v>0.94666666666666666</c:v>
                </c:pt>
                <c:pt idx="27">
                  <c:v>0.94857142857142862</c:v>
                </c:pt>
                <c:pt idx="28">
                  <c:v>0.95034482758620686</c:v>
                </c:pt>
                <c:pt idx="29">
                  <c:v>0.95199999999999996</c:v>
                </c:pt>
                <c:pt idx="30">
                  <c:v>0.95354838709677414</c:v>
                </c:pt>
                <c:pt idx="31">
                  <c:v>0.95499999999999996</c:v>
                </c:pt>
                <c:pt idx="32">
                  <c:v>0.95636363636363642</c:v>
                </c:pt>
                <c:pt idx="33">
                  <c:v>0.95764705882352941</c:v>
                </c:pt>
                <c:pt idx="34">
                  <c:v>0.95885714285714285</c:v>
                </c:pt>
                <c:pt idx="35">
                  <c:v>0.96</c:v>
                </c:pt>
                <c:pt idx="36">
                  <c:v>0.96108108108108103</c:v>
                </c:pt>
                <c:pt idx="37">
                  <c:v>0.96210526315789469</c:v>
                </c:pt>
                <c:pt idx="38">
                  <c:v>0.96307692307692305</c:v>
                </c:pt>
                <c:pt idx="3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9-41AB-B4D3-3DED6FC6711D}"/>
            </c:ext>
          </c:extLst>
        </c:ser>
        <c:ser>
          <c:idx val="4"/>
          <c:order val="4"/>
          <c:tx>
            <c:strRef>
              <c:f>accuracy!$E$1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accuracy!$E$2:$E$41</c:f>
              <c:numCache>
                <c:formatCode>General</c:formatCode>
                <c:ptCount val="40"/>
                <c:pt idx="0">
                  <c:v>0.24</c:v>
                </c:pt>
                <c:pt idx="1">
                  <c:v>0.14000000000000001</c:v>
                </c:pt>
                <c:pt idx="2">
                  <c:v>0.42666666666666669</c:v>
                </c:pt>
                <c:pt idx="3">
                  <c:v>0.56999999999999995</c:v>
                </c:pt>
                <c:pt idx="4">
                  <c:v>0.63200000000000001</c:v>
                </c:pt>
                <c:pt idx="5">
                  <c:v>0.68</c:v>
                </c:pt>
                <c:pt idx="6">
                  <c:v>0.70857142857142852</c:v>
                </c:pt>
                <c:pt idx="7">
                  <c:v>0.63500000000000001</c:v>
                </c:pt>
                <c:pt idx="8">
                  <c:v>0.59111111111111114</c:v>
                </c:pt>
                <c:pt idx="9">
                  <c:v>0.54400000000000004</c:v>
                </c:pt>
                <c:pt idx="10">
                  <c:v>0.49818181818181817</c:v>
                </c:pt>
                <c:pt idx="11">
                  <c:v>0.47</c:v>
                </c:pt>
                <c:pt idx="12">
                  <c:v>0.44</c:v>
                </c:pt>
                <c:pt idx="13">
                  <c:v>0.41714285714285715</c:v>
                </c:pt>
                <c:pt idx="14">
                  <c:v>0.39200000000000002</c:v>
                </c:pt>
                <c:pt idx="15">
                  <c:v>0.38500000000000001</c:v>
                </c:pt>
                <c:pt idx="16">
                  <c:v>0.37882352941176473</c:v>
                </c:pt>
                <c:pt idx="17">
                  <c:v>0.36444444444444446</c:v>
                </c:pt>
                <c:pt idx="18">
                  <c:v>0.36</c:v>
                </c:pt>
                <c:pt idx="19">
                  <c:v>0.34799999999999998</c:v>
                </c:pt>
                <c:pt idx="20">
                  <c:v>0.34666666666666668</c:v>
                </c:pt>
                <c:pt idx="21">
                  <c:v>0.33636363636363636</c:v>
                </c:pt>
                <c:pt idx="22">
                  <c:v>0.32869565217391306</c:v>
                </c:pt>
                <c:pt idx="23">
                  <c:v>0.32833333333333331</c:v>
                </c:pt>
                <c:pt idx="24">
                  <c:v>0.32800000000000001</c:v>
                </c:pt>
                <c:pt idx="25">
                  <c:v>0.33076923076923076</c:v>
                </c:pt>
                <c:pt idx="26">
                  <c:v>0.33333333333333331</c:v>
                </c:pt>
                <c:pt idx="27">
                  <c:v>0.33</c:v>
                </c:pt>
                <c:pt idx="28">
                  <c:v>0.34896551724137931</c:v>
                </c:pt>
                <c:pt idx="29">
                  <c:v>0.34399999999999997</c:v>
                </c:pt>
                <c:pt idx="30">
                  <c:v>0.34193548387096773</c:v>
                </c:pt>
                <c:pt idx="31">
                  <c:v>0.34125</c:v>
                </c:pt>
                <c:pt idx="32">
                  <c:v>0.33818181818181819</c:v>
                </c:pt>
                <c:pt idx="33">
                  <c:v>0.3352941176470588</c:v>
                </c:pt>
                <c:pt idx="34">
                  <c:v>0.3382857142857143</c:v>
                </c:pt>
                <c:pt idx="35">
                  <c:v>0.34</c:v>
                </c:pt>
                <c:pt idx="36">
                  <c:v>0.33513513513513515</c:v>
                </c:pt>
                <c:pt idx="37">
                  <c:v>0.34315789473684211</c:v>
                </c:pt>
                <c:pt idx="38">
                  <c:v>0.33846153846153848</c:v>
                </c:pt>
                <c:pt idx="39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9-41AB-B4D3-3DED6FC6711D}"/>
            </c:ext>
          </c:extLst>
        </c:ser>
        <c:ser>
          <c:idx val="5"/>
          <c:order val="5"/>
          <c:tx>
            <c:strRef>
              <c:f>accuracy!$F$1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accuracy!$F$2:$F$41</c:f>
              <c:numCache>
                <c:formatCode>General</c:formatCode>
                <c:ptCount val="40"/>
                <c:pt idx="0">
                  <c:v>0.96</c:v>
                </c:pt>
                <c:pt idx="1">
                  <c:v>0.86</c:v>
                </c:pt>
                <c:pt idx="2">
                  <c:v>0.88</c:v>
                </c:pt>
                <c:pt idx="3">
                  <c:v>0.91</c:v>
                </c:pt>
                <c:pt idx="4">
                  <c:v>0.84</c:v>
                </c:pt>
                <c:pt idx="5">
                  <c:v>0.85333333333333339</c:v>
                </c:pt>
                <c:pt idx="6">
                  <c:v>0.86857142857142855</c:v>
                </c:pt>
                <c:pt idx="7">
                  <c:v>0.88</c:v>
                </c:pt>
                <c:pt idx="8">
                  <c:v>0.89333333333333331</c:v>
                </c:pt>
                <c:pt idx="9">
                  <c:v>0.90400000000000003</c:v>
                </c:pt>
                <c:pt idx="10">
                  <c:v>0.91272727272727272</c:v>
                </c:pt>
                <c:pt idx="11">
                  <c:v>0.92</c:v>
                </c:pt>
                <c:pt idx="12">
                  <c:v>0.92615384615384611</c:v>
                </c:pt>
                <c:pt idx="13">
                  <c:v>0.93142857142857138</c:v>
                </c:pt>
                <c:pt idx="14">
                  <c:v>0.93600000000000005</c:v>
                </c:pt>
                <c:pt idx="15">
                  <c:v>0.94</c:v>
                </c:pt>
                <c:pt idx="16">
                  <c:v>0.94352941176470584</c:v>
                </c:pt>
                <c:pt idx="17">
                  <c:v>0.94666666666666666</c:v>
                </c:pt>
                <c:pt idx="18">
                  <c:v>0.94947368421052636</c:v>
                </c:pt>
                <c:pt idx="19">
                  <c:v>0.95199999999999996</c:v>
                </c:pt>
                <c:pt idx="20">
                  <c:v>0.95428571428571429</c:v>
                </c:pt>
                <c:pt idx="21">
                  <c:v>0.95636363636363642</c:v>
                </c:pt>
                <c:pt idx="22">
                  <c:v>0.95826086956521739</c:v>
                </c:pt>
                <c:pt idx="23">
                  <c:v>0.96</c:v>
                </c:pt>
                <c:pt idx="24">
                  <c:v>0.96160000000000001</c:v>
                </c:pt>
                <c:pt idx="25">
                  <c:v>0.96307692307692305</c:v>
                </c:pt>
                <c:pt idx="26">
                  <c:v>0.96444444444444444</c:v>
                </c:pt>
                <c:pt idx="27">
                  <c:v>0.96571428571428575</c:v>
                </c:pt>
                <c:pt idx="28">
                  <c:v>0.96689655172413791</c:v>
                </c:pt>
                <c:pt idx="29">
                  <c:v>0.96799999999999997</c:v>
                </c:pt>
                <c:pt idx="30">
                  <c:v>0.96903225806451609</c:v>
                </c:pt>
                <c:pt idx="31">
                  <c:v>0.97</c:v>
                </c:pt>
                <c:pt idx="32">
                  <c:v>0.97090909090909094</c:v>
                </c:pt>
                <c:pt idx="33">
                  <c:v>0.97176470588235297</c:v>
                </c:pt>
                <c:pt idx="34">
                  <c:v>0.97257142857142853</c:v>
                </c:pt>
                <c:pt idx="35">
                  <c:v>0.97333333333333338</c:v>
                </c:pt>
                <c:pt idx="36">
                  <c:v>0.9740540540540541</c:v>
                </c:pt>
                <c:pt idx="37">
                  <c:v>0.97473684210526312</c:v>
                </c:pt>
                <c:pt idx="38">
                  <c:v>0.97538461538461541</c:v>
                </c:pt>
                <c:pt idx="39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9-41AB-B4D3-3DED6FC6711D}"/>
            </c:ext>
          </c:extLst>
        </c:ser>
        <c:ser>
          <c:idx val="6"/>
          <c:order val="6"/>
          <c:tx>
            <c:strRef>
              <c:f>accuracy!$G$1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accuracy!$G$2:$G$41</c:f>
              <c:numCache>
                <c:formatCode>General</c:formatCode>
                <c:ptCount val="40"/>
                <c:pt idx="0">
                  <c:v>0.88</c:v>
                </c:pt>
                <c:pt idx="1">
                  <c:v>0.74</c:v>
                </c:pt>
                <c:pt idx="2">
                  <c:v>0.76</c:v>
                </c:pt>
                <c:pt idx="3">
                  <c:v>0.79</c:v>
                </c:pt>
                <c:pt idx="4">
                  <c:v>0.76</c:v>
                </c:pt>
                <c:pt idx="5">
                  <c:v>0.78666666666666663</c:v>
                </c:pt>
                <c:pt idx="6">
                  <c:v>0.81142857142857139</c:v>
                </c:pt>
                <c:pt idx="7">
                  <c:v>0.82</c:v>
                </c:pt>
                <c:pt idx="8">
                  <c:v>0.84</c:v>
                </c:pt>
                <c:pt idx="9">
                  <c:v>0.85599999999999998</c:v>
                </c:pt>
                <c:pt idx="10">
                  <c:v>0.86909090909090914</c:v>
                </c:pt>
                <c:pt idx="11">
                  <c:v>0.88</c:v>
                </c:pt>
                <c:pt idx="12">
                  <c:v>0.88923076923076927</c:v>
                </c:pt>
                <c:pt idx="13">
                  <c:v>0.89714285714285713</c:v>
                </c:pt>
                <c:pt idx="14">
                  <c:v>0.90400000000000003</c:v>
                </c:pt>
                <c:pt idx="15">
                  <c:v>0.91</c:v>
                </c:pt>
                <c:pt idx="16">
                  <c:v>0.91529411764705881</c:v>
                </c:pt>
                <c:pt idx="17">
                  <c:v>0.92</c:v>
                </c:pt>
                <c:pt idx="18">
                  <c:v>0.92421052631578948</c:v>
                </c:pt>
                <c:pt idx="19">
                  <c:v>0.92800000000000005</c:v>
                </c:pt>
                <c:pt idx="20">
                  <c:v>0.93142857142857138</c:v>
                </c:pt>
                <c:pt idx="21">
                  <c:v>0.93454545454545457</c:v>
                </c:pt>
                <c:pt idx="22">
                  <c:v>0.93739130434782614</c:v>
                </c:pt>
                <c:pt idx="23">
                  <c:v>0.94</c:v>
                </c:pt>
                <c:pt idx="24">
                  <c:v>0.94240000000000002</c:v>
                </c:pt>
                <c:pt idx="25">
                  <c:v>0.94461538461538463</c:v>
                </c:pt>
                <c:pt idx="26">
                  <c:v>0.94666666666666666</c:v>
                </c:pt>
                <c:pt idx="27">
                  <c:v>0.94857142857142862</c:v>
                </c:pt>
                <c:pt idx="28">
                  <c:v>0.95034482758620686</c:v>
                </c:pt>
                <c:pt idx="29">
                  <c:v>0.95199999999999996</c:v>
                </c:pt>
                <c:pt idx="30">
                  <c:v>0.95354838709677414</c:v>
                </c:pt>
                <c:pt idx="31">
                  <c:v>0.95499999999999996</c:v>
                </c:pt>
                <c:pt idx="32">
                  <c:v>0.95636363636363642</c:v>
                </c:pt>
                <c:pt idx="33">
                  <c:v>0.95764705882352941</c:v>
                </c:pt>
                <c:pt idx="34">
                  <c:v>0.95885714285714285</c:v>
                </c:pt>
                <c:pt idx="35">
                  <c:v>0.96</c:v>
                </c:pt>
                <c:pt idx="36">
                  <c:v>0.96108108108108103</c:v>
                </c:pt>
                <c:pt idx="37">
                  <c:v>0.96210526315789469</c:v>
                </c:pt>
                <c:pt idx="38">
                  <c:v>0.96307692307692305</c:v>
                </c:pt>
                <c:pt idx="39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D-4C7F-9D91-F035EC5A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retrieval rate'!$A$1</c:f>
              <c:strCache>
                <c:ptCount val="1"/>
                <c:pt idx="0">
                  <c:v>hog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rate'!$A$2:$A$43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5.6000000000000005</c:v>
                </c:pt>
                <c:pt idx="3">
                  <c:v>5.0666666666666664</c:v>
                </c:pt>
                <c:pt idx="4">
                  <c:v>4.8999999999999995</c:v>
                </c:pt>
                <c:pt idx="5">
                  <c:v>4.8</c:v>
                </c:pt>
                <c:pt idx="6">
                  <c:v>4.8</c:v>
                </c:pt>
                <c:pt idx="7">
                  <c:v>5.0857142857142854</c:v>
                </c:pt>
                <c:pt idx="8">
                  <c:v>4.7499999999999991</c:v>
                </c:pt>
                <c:pt idx="9">
                  <c:v>4.3555555555555552</c:v>
                </c:pt>
                <c:pt idx="10">
                  <c:v>3.96</c:v>
                </c:pt>
                <c:pt idx="11">
                  <c:v>3.5999999999999996</c:v>
                </c:pt>
                <c:pt idx="12">
                  <c:v>3.3</c:v>
                </c:pt>
                <c:pt idx="13">
                  <c:v>3.0769230769230771</c:v>
                </c:pt>
                <c:pt idx="14">
                  <c:v>2.8571428571428568</c:v>
                </c:pt>
                <c:pt idx="15">
                  <c:v>2.6666666666666665</c:v>
                </c:pt>
                <c:pt idx="16">
                  <c:v>2.5</c:v>
                </c:pt>
                <c:pt idx="17">
                  <c:v>2.3529411764705879</c:v>
                </c:pt>
                <c:pt idx="18">
                  <c:v>2.2222222222222219</c:v>
                </c:pt>
                <c:pt idx="19">
                  <c:v>2.1052631578947367</c:v>
                </c:pt>
                <c:pt idx="20">
                  <c:v>2</c:v>
                </c:pt>
                <c:pt idx="21">
                  <c:v>1.9047619047619047</c:v>
                </c:pt>
                <c:pt idx="22">
                  <c:v>1.8181818181818181</c:v>
                </c:pt>
                <c:pt idx="23">
                  <c:v>1.7391304347826086</c:v>
                </c:pt>
                <c:pt idx="24">
                  <c:v>1.6666666666666665</c:v>
                </c:pt>
                <c:pt idx="25">
                  <c:v>1.5999999999999999</c:v>
                </c:pt>
                <c:pt idx="26">
                  <c:v>1.5384615384615385</c:v>
                </c:pt>
                <c:pt idx="27">
                  <c:v>1.4814814814814814</c:v>
                </c:pt>
                <c:pt idx="28">
                  <c:v>1.4285714285714284</c:v>
                </c:pt>
                <c:pt idx="29">
                  <c:v>1.3793103448275861</c:v>
                </c:pt>
                <c:pt idx="30">
                  <c:v>1.3333333333333333</c:v>
                </c:pt>
                <c:pt idx="31">
                  <c:v>1.2903225806451613</c:v>
                </c:pt>
                <c:pt idx="32">
                  <c:v>1.25</c:v>
                </c:pt>
                <c:pt idx="33">
                  <c:v>1.2121212121212122</c:v>
                </c:pt>
                <c:pt idx="34">
                  <c:v>1.1764705882352939</c:v>
                </c:pt>
                <c:pt idx="35">
                  <c:v>1.1428571428571428</c:v>
                </c:pt>
                <c:pt idx="36">
                  <c:v>1.1111111111111109</c:v>
                </c:pt>
                <c:pt idx="37">
                  <c:v>1.0810810810810811</c:v>
                </c:pt>
                <c:pt idx="38">
                  <c:v>1.0526315789473684</c:v>
                </c:pt>
                <c:pt idx="39">
                  <c:v>1.0256410256410255</c:v>
                </c:pt>
                <c:pt idx="4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206-4370-B10B-B7EAE1629196}"/>
            </c:ext>
          </c:extLst>
        </c:ser>
        <c:ser>
          <c:idx val="1"/>
          <c:order val="1"/>
          <c:tx>
            <c:strRef>
              <c:f>'ave retrieval rate'!$B$1</c:f>
              <c:strCache>
                <c:ptCount val="1"/>
                <c:pt idx="0">
                  <c:v>hsv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rate'!$B$2:$B$43</c:f>
              <c:numCache>
                <c:formatCode>General</c:formatCode>
                <c:ptCount val="42"/>
                <c:pt idx="0">
                  <c:v>1</c:v>
                </c:pt>
                <c:pt idx="1">
                  <c:v>0.79999999999999993</c:v>
                </c:pt>
                <c:pt idx="2">
                  <c:v>0.39999999999999997</c:v>
                </c:pt>
                <c:pt idx="3">
                  <c:v>0.53333333333333333</c:v>
                </c:pt>
                <c:pt idx="4">
                  <c:v>0.6</c:v>
                </c:pt>
                <c:pt idx="5">
                  <c:v>0.55999999999999994</c:v>
                </c:pt>
                <c:pt idx="6">
                  <c:v>0.46666666666666667</c:v>
                </c:pt>
                <c:pt idx="7">
                  <c:v>0.68571428571428572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0.64</c:v>
                </c:pt>
                <c:pt idx="11">
                  <c:v>0.58181818181818179</c:v>
                </c:pt>
                <c:pt idx="12">
                  <c:v>0.66666666666666663</c:v>
                </c:pt>
                <c:pt idx="13">
                  <c:v>0.67692307692307685</c:v>
                </c:pt>
                <c:pt idx="14">
                  <c:v>0.74285714285714288</c:v>
                </c:pt>
                <c:pt idx="15">
                  <c:v>0.79999999999999993</c:v>
                </c:pt>
                <c:pt idx="16">
                  <c:v>0.82499999999999996</c:v>
                </c:pt>
                <c:pt idx="17">
                  <c:v>0.82352941176470584</c:v>
                </c:pt>
                <c:pt idx="18">
                  <c:v>0.88888888888888884</c:v>
                </c:pt>
                <c:pt idx="19">
                  <c:v>1.0105263157894735</c:v>
                </c:pt>
                <c:pt idx="20">
                  <c:v>1</c:v>
                </c:pt>
                <c:pt idx="21">
                  <c:v>0.97142857142857142</c:v>
                </c:pt>
                <c:pt idx="22">
                  <c:v>0.96363636363636351</c:v>
                </c:pt>
                <c:pt idx="23">
                  <c:v>0.9739130434782608</c:v>
                </c:pt>
                <c:pt idx="24">
                  <c:v>1.0166666666666666</c:v>
                </c:pt>
                <c:pt idx="25">
                  <c:v>1.0399999999999998</c:v>
                </c:pt>
                <c:pt idx="26">
                  <c:v>1.0769230769230769</c:v>
                </c:pt>
                <c:pt idx="27">
                  <c:v>1.0814814814814815</c:v>
                </c:pt>
                <c:pt idx="28">
                  <c:v>1.0571428571428572</c:v>
                </c:pt>
                <c:pt idx="29">
                  <c:v>1.0482758620689654</c:v>
                </c:pt>
                <c:pt idx="30">
                  <c:v>1.0533333333333332</c:v>
                </c:pt>
                <c:pt idx="31">
                  <c:v>1.0580645161290321</c:v>
                </c:pt>
                <c:pt idx="32">
                  <c:v>1.0625</c:v>
                </c:pt>
                <c:pt idx="33">
                  <c:v>1.0545454545454545</c:v>
                </c:pt>
                <c:pt idx="34">
                  <c:v>1.0470588235294116</c:v>
                </c:pt>
                <c:pt idx="35">
                  <c:v>1.0399999999999998</c:v>
                </c:pt>
                <c:pt idx="36">
                  <c:v>1.0333333333333332</c:v>
                </c:pt>
                <c:pt idx="37">
                  <c:v>1.0378378378378377</c:v>
                </c:pt>
                <c:pt idx="38">
                  <c:v>1.0315789473684209</c:v>
                </c:pt>
                <c:pt idx="39">
                  <c:v>1.0153846153846153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6-4370-B10B-B7EAE1629196}"/>
            </c:ext>
          </c:extLst>
        </c:ser>
        <c:ser>
          <c:idx val="2"/>
          <c:order val="2"/>
          <c:tx>
            <c:strRef>
              <c:f>'ave retrieval rate'!$C$1</c:f>
              <c:strCache>
                <c:ptCount val="1"/>
                <c:pt idx="0">
                  <c:v>wlt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rate'!$C$2:$C$43</c:f>
              <c:numCache>
                <c:formatCode>General</c:formatCode>
                <c:ptCount val="42"/>
                <c:pt idx="0">
                  <c:v>1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0.53333333333333333</c:v>
                </c:pt>
                <c:pt idx="4">
                  <c:v>0.6</c:v>
                </c:pt>
                <c:pt idx="5">
                  <c:v>0.64</c:v>
                </c:pt>
                <c:pt idx="6">
                  <c:v>0.53333333333333333</c:v>
                </c:pt>
                <c:pt idx="7">
                  <c:v>0.79999999999999993</c:v>
                </c:pt>
                <c:pt idx="8">
                  <c:v>0.95</c:v>
                </c:pt>
                <c:pt idx="9">
                  <c:v>1.0666666666666667</c:v>
                </c:pt>
                <c:pt idx="10">
                  <c:v>1.2</c:v>
                </c:pt>
                <c:pt idx="11">
                  <c:v>1.3454545454545455</c:v>
                </c:pt>
                <c:pt idx="12">
                  <c:v>1.3333333333333333</c:v>
                </c:pt>
                <c:pt idx="13">
                  <c:v>1.323076923076923</c:v>
                </c:pt>
                <c:pt idx="14">
                  <c:v>1.3428571428571427</c:v>
                </c:pt>
                <c:pt idx="15">
                  <c:v>1.3066666666666664</c:v>
                </c:pt>
                <c:pt idx="16">
                  <c:v>1.2749999999999999</c:v>
                </c:pt>
                <c:pt idx="17">
                  <c:v>1.2470588235294118</c:v>
                </c:pt>
                <c:pt idx="18">
                  <c:v>1.2666666666666666</c:v>
                </c:pt>
                <c:pt idx="19">
                  <c:v>1.3263157894736843</c:v>
                </c:pt>
                <c:pt idx="20">
                  <c:v>1.3800000000000001</c:v>
                </c:pt>
                <c:pt idx="21">
                  <c:v>1.3333333333333333</c:v>
                </c:pt>
                <c:pt idx="22">
                  <c:v>1.2909090909090908</c:v>
                </c:pt>
                <c:pt idx="23">
                  <c:v>1.2695652173913043</c:v>
                </c:pt>
                <c:pt idx="24">
                  <c:v>1.2833333333333332</c:v>
                </c:pt>
                <c:pt idx="25">
                  <c:v>1.264</c:v>
                </c:pt>
                <c:pt idx="26">
                  <c:v>1.2769230769230768</c:v>
                </c:pt>
                <c:pt idx="27">
                  <c:v>1.2296296296296296</c:v>
                </c:pt>
                <c:pt idx="28">
                  <c:v>1.2428571428571429</c:v>
                </c:pt>
                <c:pt idx="29">
                  <c:v>1.2275862068965517</c:v>
                </c:pt>
                <c:pt idx="30">
                  <c:v>1.2133333333333334</c:v>
                </c:pt>
                <c:pt idx="31">
                  <c:v>1.225806451612903</c:v>
                </c:pt>
                <c:pt idx="32">
                  <c:v>1.2</c:v>
                </c:pt>
                <c:pt idx="33">
                  <c:v>1.1757575757575756</c:v>
                </c:pt>
                <c:pt idx="34">
                  <c:v>1.1529411764705881</c:v>
                </c:pt>
                <c:pt idx="35">
                  <c:v>1.1314285714285715</c:v>
                </c:pt>
                <c:pt idx="36">
                  <c:v>1.0999999999999999</c:v>
                </c:pt>
                <c:pt idx="37">
                  <c:v>1.0702702702702702</c:v>
                </c:pt>
                <c:pt idx="38">
                  <c:v>1.0421052631578946</c:v>
                </c:pt>
                <c:pt idx="39">
                  <c:v>1.0153846153846153</c:v>
                </c:pt>
                <c:pt idx="4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206-4370-B10B-B7EAE1629196}"/>
            </c:ext>
          </c:extLst>
        </c:ser>
        <c:ser>
          <c:idx val="3"/>
          <c:order val="3"/>
          <c:tx>
            <c:strRef>
              <c:f>'ave retrieval rate'!$D$1</c:f>
              <c:strCache>
                <c:ptCount val="1"/>
                <c:pt idx="0">
                  <c:v>vgg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rate'!$D$2:$D$43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7.3999999999999995</c:v>
                </c:pt>
                <c:pt idx="3">
                  <c:v>6.8</c:v>
                </c:pt>
                <c:pt idx="4">
                  <c:v>6.5</c:v>
                </c:pt>
                <c:pt idx="5">
                  <c:v>6.2399999999999993</c:v>
                </c:pt>
                <c:pt idx="6">
                  <c:v>5.6666666666666661</c:v>
                </c:pt>
                <c:pt idx="7">
                  <c:v>5.3142857142857141</c:v>
                </c:pt>
                <c:pt idx="8">
                  <c:v>4.8</c:v>
                </c:pt>
                <c:pt idx="9">
                  <c:v>4.3999999999999995</c:v>
                </c:pt>
                <c:pt idx="10">
                  <c:v>4</c:v>
                </c:pt>
                <c:pt idx="11">
                  <c:v>3.6363636363636362</c:v>
                </c:pt>
                <c:pt idx="12">
                  <c:v>3.333333333333333</c:v>
                </c:pt>
                <c:pt idx="13">
                  <c:v>3.0769230769230771</c:v>
                </c:pt>
                <c:pt idx="14">
                  <c:v>2.8571428571428568</c:v>
                </c:pt>
                <c:pt idx="15">
                  <c:v>2.6666666666666665</c:v>
                </c:pt>
                <c:pt idx="16">
                  <c:v>2.5</c:v>
                </c:pt>
                <c:pt idx="17">
                  <c:v>2.3529411764705879</c:v>
                </c:pt>
                <c:pt idx="18">
                  <c:v>2.2222222222222219</c:v>
                </c:pt>
                <c:pt idx="19">
                  <c:v>2.1052631578947367</c:v>
                </c:pt>
                <c:pt idx="20">
                  <c:v>2</c:v>
                </c:pt>
                <c:pt idx="21">
                  <c:v>1.9047619047619047</c:v>
                </c:pt>
                <c:pt idx="22">
                  <c:v>1.8181818181818181</c:v>
                </c:pt>
                <c:pt idx="23">
                  <c:v>1.7391304347826086</c:v>
                </c:pt>
                <c:pt idx="24">
                  <c:v>1.6666666666666665</c:v>
                </c:pt>
                <c:pt idx="25">
                  <c:v>1.5999999999999999</c:v>
                </c:pt>
                <c:pt idx="26">
                  <c:v>1.5384615384615385</c:v>
                </c:pt>
                <c:pt idx="27">
                  <c:v>1.4814814814814814</c:v>
                </c:pt>
                <c:pt idx="28">
                  <c:v>1.4285714285714284</c:v>
                </c:pt>
                <c:pt idx="29">
                  <c:v>1.3793103448275861</c:v>
                </c:pt>
                <c:pt idx="30">
                  <c:v>1.3333333333333333</c:v>
                </c:pt>
                <c:pt idx="31">
                  <c:v>1.2903225806451613</c:v>
                </c:pt>
                <c:pt idx="32">
                  <c:v>1.25</c:v>
                </c:pt>
                <c:pt idx="33">
                  <c:v>1.2121212121212122</c:v>
                </c:pt>
                <c:pt idx="34">
                  <c:v>1.1764705882352939</c:v>
                </c:pt>
                <c:pt idx="35">
                  <c:v>1.1428571428571428</c:v>
                </c:pt>
                <c:pt idx="36">
                  <c:v>1.1111111111111109</c:v>
                </c:pt>
                <c:pt idx="37">
                  <c:v>1.0810810810810811</c:v>
                </c:pt>
                <c:pt idx="38">
                  <c:v>1.0526315789473684</c:v>
                </c:pt>
                <c:pt idx="39">
                  <c:v>1.0256410256410255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06-4370-B10B-B7EAE1629196}"/>
            </c:ext>
          </c:extLst>
        </c:ser>
        <c:ser>
          <c:idx val="4"/>
          <c:order val="4"/>
          <c:tx>
            <c:strRef>
              <c:f>'ave retrieval rate'!$E$1</c:f>
              <c:strCache>
                <c:ptCount val="1"/>
                <c:pt idx="0">
                  <c:v>sob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rate'!$E$2:$E$43</c:f>
              <c:numCache>
                <c:formatCode>General</c:formatCode>
                <c:ptCount val="42"/>
                <c:pt idx="0">
                  <c:v>1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0.26666666666666666</c:v>
                </c:pt>
                <c:pt idx="4">
                  <c:v>0.19999999999999998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0.5714285714285714</c:v>
                </c:pt>
                <c:pt idx="8">
                  <c:v>0.65</c:v>
                </c:pt>
                <c:pt idx="9">
                  <c:v>0.71111111111111103</c:v>
                </c:pt>
                <c:pt idx="10">
                  <c:v>0.7599999999999999</c:v>
                </c:pt>
                <c:pt idx="11">
                  <c:v>0.72727272727272718</c:v>
                </c:pt>
                <c:pt idx="12">
                  <c:v>0.79999999999999993</c:v>
                </c:pt>
                <c:pt idx="13">
                  <c:v>0.79999999999999993</c:v>
                </c:pt>
                <c:pt idx="14">
                  <c:v>0.82857142857142851</c:v>
                </c:pt>
                <c:pt idx="15">
                  <c:v>0.79999999999999993</c:v>
                </c:pt>
                <c:pt idx="16">
                  <c:v>0.82499999999999996</c:v>
                </c:pt>
                <c:pt idx="17">
                  <c:v>0.82352941176470584</c:v>
                </c:pt>
                <c:pt idx="18">
                  <c:v>0.84444444444444444</c:v>
                </c:pt>
                <c:pt idx="19">
                  <c:v>0.84210526315789469</c:v>
                </c:pt>
                <c:pt idx="20">
                  <c:v>0.85999999999999988</c:v>
                </c:pt>
                <c:pt idx="21">
                  <c:v>0.87619047619047619</c:v>
                </c:pt>
                <c:pt idx="22">
                  <c:v>0.89090909090909087</c:v>
                </c:pt>
                <c:pt idx="23">
                  <c:v>0.92173913043478251</c:v>
                </c:pt>
                <c:pt idx="24">
                  <c:v>0.93333333333333335</c:v>
                </c:pt>
                <c:pt idx="25">
                  <c:v>0.94399999999999995</c:v>
                </c:pt>
                <c:pt idx="26">
                  <c:v>0.98461538461538456</c:v>
                </c:pt>
                <c:pt idx="27">
                  <c:v>1.0222222222222221</c:v>
                </c:pt>
                <c:pt idx="28">
                  <c:v>1</c:v>
                </c:pt>
                <c:pt idx="29">
                  <c:v>0.99310344827586194</c:v>
                </c:pt>
                <c:pt idx="30">
                  <c:v>0.98666666666666658</c:v>
                </c:pt>
                <c:pt idx="31">
                  <c:v>0.98064516129032253</c:v>
                </c:pt>
                <c:pt idx="32">
                  <c:v>0.98750000000000004</c:v>
                </c:pt>
                <c:pt idx="33">
                  <c:v>0.96969696969696961</c:v>
                </c:pt>
                <c:pt idx="34">
                  <c:v>0.94117647058823528</c:v>
                </c:pt>
                <c:pt idx="35">
                  <c:v>0.98285714285714276</c:v>
                </c:pt>
                <c:pt idx="36">
                  <c:v>1.0111111111111111</c:v>
                </c:pt>
                <c:pt idx="37">
                  <c:v>1.0162162162162163</c:v>
                </c:pt>
                <c:pt idx="38">
                  <c:v>1</c:v>
                </c:pt>
                <c:pt idx="39">
                  <c:v>1.0051282051282051</c:v>
                </c:pt>
                <c:pt idx="4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206-4370-B10B-B7EAE1629196}"/>
            </c:ext>
          </c:extLst>
        </c:ser>
        <c:ser>
          <c:idx val="5"/>
          <c:order val="5"/>
          <c:tx>
            <c:strRef>
              <c:f>'ave retrieval rate'!$F$1</c:f>
              <c:strCache>
                <c:ptCount val="1"/>
                <c:pt idx="0">
                  <c:v>all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rate'!$F$2:$F$43</c:f>
              <c:numCache>
                <c:formatCode>General</c:formatCode>
                <c:ptCount val="42"/>
                <c:pt idx="0">
                  <c:v>1</c:v>
                </c:pt>
                <c:pt idx="1">
                  <c:v>7.6</c:v>
                </c:pt>
                <c:pt idx="2">
                  <c:v>6.6</c:v>
                </c:pt>
                <c:pt idx="3">
                  <c:v>6.8</c:v>
                </c:pt>
                <c:pt idx="4">
                  <c:v>6.8999999999999995</c:v>
                </c:pt>
                <c:pt idx="5">
                  <c:v>6.0799999999999992</c:v>
                </c:pt>
                <c:pt idx="6">
                  <c:v>5.6666666666666661</c:v>
                </c:pt>
                <c:pt idx="7">
                  <c:v>5.3142857142857141</c:v>
                </c:pt>
                <c:pt idx="8">
                  <c:v>4.8499999999999996</c:v>
                </c:pt>
                <c:pt idx="9">
                  <c:v>4.3999999999999995</c:v>
                </c:pt>
                <c:pt idx="10">
                  <c:v>4</c:v>
                </c:pt>
                <c:pt idx="11">
                  <c:v>3.6363636363636362</c:v>
                </c:pt>
                <c:pt idx="12">
                  <c:v>3.333333333333333</c:v>
                </c:pt>
                <c:pt idx="13">
                  <c:v>3.0769230769230771</c:v>
                </c:pt>
                <c:pt idx="14">
                  <c:v>2.8571428571428568</c:v>
                </c:pt>
                <c:pt idx="15">
                  <c:v>2.6666666666666665</c:v>
                </c:pt>
                <c:pt idx="16">
                  <c:v>2.5</c:v>
                </c:pt>
                <c:pt idx="17">
                  <c:v>2.3529411764705879</c:v>
                </c:pt>
                <c:pt idx="18">
                  <c:v>2.2222222222222219</c:v>
                </c:pt>
                <c:pt idx="19">
                  <c:v>2.1052631578947367</c:v>
                </c:pt>
                <c:pt idx="20">
                  <c:v>2</c:v>
                </c:pt>
                <c:pt idx="21">
                  <c:v>1.9047619047619047</c:v>
                </c:pt>
                <c:pt idx="22">
                  <c:v>1.8181818181818181</c:v>
                </c:pt>
                <c:pt idx="23">
                  <c:v>1.7391304347826086</c:v>
                </c:pt>
                <c:pt idx="24">
                  <c:v>1.6666666666666665</c:v>
                </c:pt>
                <c:pt idx="25">
                  <c:v>1.5999999999999999</c:v>
                </c:pt>
                <c:pt idx="26">
                  <c:v>1.5384615384615385</c:v>
                </c:pt>
                <c:pt idx="27">
                  <c:v>1.4814814814814814</c:v>
                </c:pt>
                <c:pt idx="28">
                  <c:v>1.4285714285714284</c:v>
                </c:pt>
                <c:pt idx="29">
                  <c:v>1.3793103448275861</c:v>
                </c:pt>
                <c:pt idx="30">
                  <c:v>1.3333333333333333</c:v>
                </c:pt>
                <c:pt idx="31">
                  <c:v>1.2903225806451613</c:v>
                </c:pt>
                <c:pt idx="32">
                  <c:v>1.25</c:v>
                </c:pt>
                <c:pt idx="33">
                  <c:v>1.2121212121212122</c:v>
                </c:pt>
                <c:pt idx="34">
                  <c:v>1.1764705882352939</c:v>
                </c:pt>
                <c:pt idx="35">
                  <c:v>1.1428571428571428</c:v>
                </c:pt>
                <c:pt idx="36">
                  <c:v>1.1111111111111109</c:v>
                </c:pt>
                <c:pt idx="37">
                  <c:v>1.0810810810810811</c:v>
                </c:pt>
                <c:pt idx="38">
                  <c:v>1.0526315789473684</c:v>
                </c:pt>
                <c:pt idx="39">
                  <c:v>1.0256410256410255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06-4370-B10B-B7EAE1629196}"/>
            </c:ext>
          </c:extLst>
        </c:ser>
        <c:ser>
          <c:idx val="6"/>
          <c:order val="6"/>
          <c:tx>
            <c:strRef>
              <c:f>'ave retrieval rate'!$G$1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'ave retrieval rate'!$G$2:$G$43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5.6000000000000005</c:v>
                </c:pt>
                <c:pt idx="3">
                  <c:v>5.7333333333333334</c:v>
                </c:pt>
                <c:pt idx="4">
                  <c:v>5.8999999999999995</c:v>
                </c:pt>
                <c:pt idx="5">
                  <c:v>5.6000000000000005</c:v>
                </c:pt>
                <c:pt idx="6">
                  <c:v>5.4666666666666659</c:v>
                </c:pt>
                <c:pt idx="7">
                  <c:v>5.0285714285714285</c:v>
                </c:pt>
                <c:pt idx="8">
                  <c:v>4.7499999999999991</c:v>
                </c:pt>
                <c:pt idx="9">
                  <c:v>4.3111111111111109</c:v>
                </c:pt>
                <c:pt idx="10">
                  <c:v>3.92</c:v>
                </c:pt>
                <c:pt idx="11">
                  <c:v>3.5999999999999996</c:v>
                </c:pt>
                <c:pt idx="12">
                  <c:v>3.3</c:v>
                </c:pt>
                <c:pt idx="13">
                  <c:v>3.0769230769230771</c:v>
                </c:pt>
                <c:pt idx="14">
                  <c:v>2.8571428571428568</c:v>
                </c:pt>
                <c:pt idx="15">
                  <c:v>2.6666666666666665</c:v>
                </c:pt>
                <c:pt idx="16">
                  <c:v>2.5</c:v>
                </c:pt>
                <c:pt idx="17">
                  <c:v>2.3529411764705879</c:v>
                </c:pt>
                <c:pt idx="18">
                  <c:v>2.2222222222222219</c:v>
                </c:pt>
                <c:pt idx="19">
                  <c:v>2.1052631578947367</c:v>
                </c:pt>
                <c:pt idx="20">
                  <c:v>2</c:v>
                </c:pt>
                <c:pt idx="21">
                  <c:v>1.9047619047619047</c:v>
                </c:pt>
                <c:pt idx="22">
                  <c:v>1.8181818181818181</c:v>
                </c:pt>
                <c:pt idx="23">
                  <c:v>1.7391304347826086</c:v>
                </c:pt>
                <c:pt idx="24">
                  <c:v>1.6666666666666665</c:v>
                </c:pt>
                <c:pt idx="25">
                  <c:v>1.5999999999999999</c:v>
                </c:pt>
                <c:pt idx="26">
                  <c:v>1.5384615384615385</c:v>
                </c:pt>
                <c:pt idx="27">
                  <c:v>1.4814814814814814</c:v>
                </c:pt>
                <c:pt idx="28">
                  <c:v>1.4285714285714284</c:v>
                </c:pt>
                <c:pt idx="29">
                  <c:v>1.3793103448275861</c:v>
                </c:pt>
                <c:pt idx="30">
                  <c:v>1.3333333333333333</c:v>
                </c:pt>
                <c:pt idx="31">
                  <c:v>1.2903225806451613</c:v>
                </c:pt>
                <c:pt idx="32">
                  <c:v>1.25</c:v>
                </c:pt>
                <c:pt idx="33">
                  <c:v>1.2121212121212122</c:v>
                </c:pt>
                <c:pt idx="34">
                  <c:v>1.1764705882352939</c:v>
                </c:pt>
                <c:pt idx="35">
                  <c:v>1.1428571428571428</c:v>
                </c:pt>
                <c:pt idx="36">
                  <c:v>1.1111111111111109</c:v>
                </c:pt>
                <c:pt idx="37">
                  <c:v>1.0810810810810811</c:v>
                </c:pt>
                <c:pt idx="38">
                  <c:v>1.0526315789473684</c:v>
                </c:pt>
                <c:pt idx="39">
                  <c:v>1.0256410256410255</c:v>
                </c:pt>
                <c:pt idx="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06-4370-B10B-B7EAE162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18312"/>
        <c:axId val="365321264"/>
        <c:extLst/>
      </c:lineChart>
      <c:catAx>
        <c:axId val="3653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1264"/>
        <c:crosses val="autoZero"/>
        <c:auto val="1"/>
        <c:lblAlgn val="ctr"/>
        <c:lblOffset val="100"/>
        <c:noMultiLvlLbl val="0"/>
      </c:catAx>
      <c:valAx>
        <c:axId val="365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'retrieval rate1'!$A$1</c:f>
              <c:strCache>
                <c:ptCount val="1"/>
                <c:pt idx="0">
                  <c:v>hog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rate1'!$A$2:$A$43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4</c:v>
                </c:pt>
                <c:pt idx="3">
                  <c:v>4</c:v>
                </c:pt>
                <c:pt idx="4">
                  <c:v>4.3999999999999995</c:v>
                </c:pt>
                <c:pt idx="5">
                  <c:v>4.3999999999999995</c:v>
                </c:pt>
                <c:pt idx="6">
                  <c:v>4.8</c:v>
                </c:pt>
                <c:pt idx="7">
                  <c:v>6.8</c:v>
                </c:pt>
                <c:pt idx="8">
                  <c:v>2.4</c:v>
                </c:pt>
                <c:pt idx="9">
                  <c:v>1.2</c:v>
                </c:pt>
                <c:pt idx="10">
                  <c:v>0.39999999999999997</c:v>
                </c:pt>
                <c:pt idx="11">
                  <c:v>0</c:v>
                </c:pt>
                <c:pt idx="12">
                  <c:v>0</c:v>
                </c:pt>
                <c:pt idx="13">
                  <c:v>0.39999999999999997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A3-4923-A1F1-C6270E468B08}"/>
            </c:ext>
          </c:extLst>
        </c:ser>
        <c:ser>
          <c:idx val="1"/>
          <c:order val="1"/>
          <c:tx>
            <c:strRef>
              <c:f>'retrieval rate1'!$B$1</c:f>
              <c:strCache>
                <c:ptCount val="1"/>
                <c:pt idx="0">
                  <c:v>hsv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rate1'!$B$2:$B$43</c:f>
              <c:numCache>
                <c:formatCode>General</c:formatCode>
                <c:ptCount val="42"/>
                <c:pt idx="0">
                  <c:v>1</c:v>
                </c:pt>
                <c:pt idx="1">
                  <c:v>0.79999999999999993</c:v>
                </c:pt>
                <c:pt idx="2">
                  <c:v>0</c:v>
                </c:pt>
                <c:pt idx="3">
                  <c:v>0.79999999999999993</c:v>
                </c:pt>
                <c:pt idx="4">
                  <c:v>0.79999999999999993</c:v>
                </c:pt>
                <c:pt idx="5">
                  <c:v>0.39999999999999997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1.2</c:v>
                </c:pt>
                <c:pt idx="10">
                  <c:v>0.39999999999999997</c:v>
                </c:pt>
                <c:pt idx="11">
                  <c:v>0</c:v>
                </c:pt>
                <c:pt idx="12">
                  <c:v>1.5999999999999999</c:v>
                </c:pt>
                <c:pt idx="13">
                  <c:v>0.79999999999999993</c:v>
                </c:pt>
                <c:pt idx="14">
                  <c:v>1.5999999999999999</c:v>
                </c:pt>
                <c:pt idx="15">
                  <c:v>1.5999999999999999</c:v>
                </c:pt>
                <c:pt idx="16">
                  <c:v>1.2</c:v>
                </c:pt>
                <c:pt idx="17">
                  <c:v>0.79999999999999993</c:v>
                </c:pt>
                <c:pt idx="18">
                  <c:v>2</c:v>
                </c:pt>
                <c:pt idx="19">
                  <c:v>3.1999999999999997</c:v>
                </c:pt>
                <c:pt idx="20">
                  <c:v>0.79999999999999993</c:v>
                </c:pt>
                <c:pt idx="21">
                  <c:v>0.39999999999999997</c:v>
                </c:pt>
                <c:pt idx="22">
                  <c:v>0.79999999999999993</c:v>
                </c:pt>
                <c:pt idx="23">
                  <c:v>1.2</c:v>
                </c:pt>
                <c:pt idx="24">
                  <c:v>2</c:v>
                </c:pt>
                <c:pt idx="25">
                  <c:v>1.5999999999999999</c:v>
                </c:pt>
                <c:pt idx="26">
                  <c:v>2</c:v>
                </c:pt>
                <c:pt idx="27">
                  <c:v>1.2</c:v>
                </c:pt>
                <c:pt idx="28">
                  <c:v>0.39999999999999997</c:v>
                </c:pt>
                <c:pt idx="29">
                  <c:v>0.79999999999999993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0.79999999999999993</c:v>
                </c:pt>
                <c:pt idx="34">
                  <c:v>0.79999999999999993</c:v>
                </c:pt>
                <c:pt idx="35">
                  <c:v>0.79999999999999993</c:v>
                </c:pt>
                <c:pt idx="36">
                  <c:v>0.79999999999999993</c:v>
                </c:pt>
                <c:pt idx="37">
                  <c:v>1.2</c:v>
                </c:pt>
                <c:pt idx="38">
                  <c:v>0.79999999999999993</c:v>
                </c:pt>
                <c:pt idx="39">
                  <c:v>0.39999999999999997</c:v>
                </c:pt>
                <c:pt idx="40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4923-A1F1-C6270E468B08}"/>
            </c:ext>
          </c:extLst>
        </c:ser>
        <c:ser>
          <c:idx val="2"/>
          <c:order val="2"/>
          <c:tx>
            <c:strRef>
              <c:f>'retrieval rate1'!$C$1</c:f>
              <c:strCache>
                <c:ptCount val="1"/>
                <c:pt idx="0">
                  <c:v>wlt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rate1'!$C$2:$C$43</c:f>
              <c:numCache>
                <c:formatCode>General</c:formatCode>
                <c:ptCount val="42"/>
                <c:pt idx="0">
                  <c:v>1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0.79999999999999993</c:v>
                </c:pt>
                <c:pt idx="4">
                  <c:v>0.79999999999999993</c:v>
                </c:pt>
                <c:pt idx="5">
                  <c:v>0.79999999999999993</c:v>
                </c:pt>
                <c:pt idx="6">
                  <c:v>0</c:v>
                </c:pt>
                <c:pt idx="7">
                  <c:v>2.4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2.8000000000000003</c:v>
                </c:pt>
                <c:pt idx="12">
                  <c:v>1.2</c:v>
                </c:pt>
                <c:pt idx="13">
                  <c:v>1.2</c:v>
                </c:pt>
                <c:pt idx="14">
                  <c:v>1.5999999999999999</c:v>
                </c:pt>
                <c:pt idx="15">
                  <c:v>0.79999999999999993</c:v>
                </c:pt>
                <c:pt idx="16">
                  <c:v>0.79999999999999993</c:v>
                </c:pt>
                <c:pt idx="17">
                  <c:v>0.79999999999999993</c:v>
                </c:pt>
                <c:pt idx="18">
                  <c:v>1.5999999999999999</c:v>
                </c:pt>
                <c:pt idx="19">
                  <c:v>2.4</c:v>
                </c:pt>
                <c:pt idx="20">
                  <c:v>2.4</c:v>
                </c:pt>
                <c:pt idx="21">
                  <c:v>0.39999999999999997</c:v>
                </c:pt>
                <c:pt idx="22">
                  <c:v>0.39999999999999997</c:v>
                </c:pt>
                <c:pt idx="23">
                  <c:v>0.79999999999999993</c:v>
                </c:pt>
                <c:pt idx="24">
                  <c:v>1.5999999999999999</c:v>
                </c:pt>
                <c:pt idx="25">
                  <c:v>0.79999999999999993</c:v>
                </c:pt>
                <c:pt idx="26">
                  <c:v>1.5999999999999999</c:v>
                </c:pt>
                <c:pt idx="27">
                  <c:v>0</c:v>
                </c:pt>
                <c:pt idx="28">
                  <c:v>1.5999999999999999</c:v>
                </c:pt>
                <c:pt idx="29">
                  <c:v>0.79999999999999993</c:v>
                </c:pt>
                <c:pt idx="30">
                  <c:v>0.79999999999999993</c:v>
                </c:pt>
                <c:pt idx="31">
                  <c:v>1.5999999999999999</c:v>
                </c:pt>
                <c:pt idx="32">
                  <c:v>0.39999999999999997</c:v>
                </c:pt>
                <c:pt idx="33">
                  <c:v>0.39999999999999997</c:v>
                </c:pt>
                <c:pt idx="34">
                  <c:v>0.39999999999999997</c:v>
                </c:pt>
                <c:pt idx="35">
                  <c:v>0.39999999999999997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0.39999999999999997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3A3-4923-A1F1-C6270E468B08}"/>
            </c:ext>
          </c:extLst>
        </c:ser>
        <c:ser>
          <c:idx val="3"/>
          <c:order val="3"/>
          <c:tx>
            <c:strRef>
              <c:f>'retrieval rate1'!$D$1</c:f>
              <c:strCache>
                <c:ptCount val="1"/>
                <c:pt idx="0">
                  <c:v>vgg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rate1'!$D$2:$D$43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7.6</c:v>
                </c:pt>
                <c:pt idx="3">
                  <c:v>5.6000000000000005</c:v>
                </c:pt>
                <c:pt idx="4">
                  <c:v>5.6000000000000005</c:v>
                </c:pt>
                <c:pt idx="5">
                  <c:v>5.2</c:v>
                </c:pt>
                <c:pt idx="6">
                  <c:v>2.8000000000000003</c:v>
                </c:pt>
                <c:pt idx="7">
                  <c:v>3.1999999999999997</c:v>
                </c:pt>
                <c:pt idx="8">
                  <c:v>1.2</c:v>
                </c:pt>
                <c:pt idx="9">
                  <c:v>1.2</c:v>
                </c:pt>
                <c:pt idx="10">
                  <c:v>0.39999999999999997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3-4923-A1F1-C6270E468B08}"/>
            </c:ext>
          </c:extLst>
        </c:ser>
        <c:ser>
          <c:idx val="4"/>
          <c:order val="4"/>
          <c:tx>
            <c:strRef>
              <c:f>'retrieval rate1'!$E$1</c:f>
              <c:strCache>
                <c:ptCount val="1"/>
                <c:pt idx="0">
                  <c:v>sob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rate1'!$E$2:$E$43</c:f>
              <c:numCache>
                <c:formatCode>General</c:formatCode>
                <c:ptCount val="42"/>
                <c:pt idx="0">
                  <c:v>1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0.79999999999999993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0.39999999999999997</c:v>
                </c:pt>
                <c:pt idx="12">
                  <c:v>1.5999999999999999</c:v>
                </c:pt>
                <c:pt idx="13">
                  <c:v>0.79999999999999993</c:v>
                </c:pt>
                <c:pt idx="14">
                  <c:v>1.2</c:v>
                </c:pt>
                <c:pt idx="15">
                  <c:v>0.39999999999999997</c:v>
                </c:pt>
                <c:pt idx="16">
                  <c:v>1.2</c:v>
                </c:pt>
                <c:pt idx="17">
                  <c:v>0.79999999999999993</c:v>
                </c:pt>
                <c:pt idx="18">
                  <c:v>1.2</c:v>
                </c:pt>
                <c:pt idx="19">
                  <c:v>0.79999999999999993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1.5999999999999999</c:v>
                </c:pt>
                <c:pt idx="24">
                  <c:v>1.2</c:v>
                </c:pt>
                <c:pt idx="25">
                  <c:v>1.2</c:v>
                </c:pt>
                <c:pt idx="26">
                  <c:v>2</c:v>
                </c:pt>
                <c:pt idx="27">
                  <c:v>2</c:v>
                </c:pt>
                <c:pt idx="28">
                  <c:v>0.39999999999999997</c:v>
                </c:pt>
                <c:pt idx="29">
                  <c:v>0.79999999999999993</c:v>
                </c:pt>
                <c:pt idx="30">
                  <c:v>0.79999999999999993</c:v>
                </c:pt>
                <c:pt idx="31">
                  <c:v>0.79999999999999993</c:v>
                </c:pt>
                <c:pt idx="32">
                  <c:v>1.2</c:v>
                </c:pt>
                <c:pt idx="33">
                  <c:v>0.39999999999999997</c:v>
                </c:pt>
                <c:pt idx="34">
                  <c:v>0</c:v>
                </c:pt>
                <c:pt idx="35">
                  <c:v>2.4</c:v>
                </c:pt>
                <c:pt idx="36">
                  <c:v>2</c:v>
                </c:pt>
                <c:pt idx="37">
                  <c:v>1.2</c:v>
                </c:pt>
                <c:pt idx="38">
                  <c:v>0.39999999999999997</c:v>
                </c:pt>
                <c:pt idx="39">
                  <c:v>1.2</c:v>
                </c:pt>
                <c:pt idx="40">
                  <c:v>0.79999999999999993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3A3-4923-A1F1-C6270E468B08}"/>
            </c:ext>
          </c:extLst>
        </c:ser>
        <c:ser>
          <c:idx val="5"/>
          <c:order val="5"/>
          <c:tx>
            <c:strRef>
              <c:f>'retrieval rate1'!$F$1</c:f>
              <c:strCache>
                <c:ptCount val="1"/>
                <c:pt idx="0">
                  <c:v>all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rate1'!$F$2:$F$43</c:f>
              <c:numCache>
                <c:formatCode>General</c:formatCode>
                <c:ptCount val="42"/>
                <c:pt idx="0">
                  <c:v>1</c:v>
                </c:pt>
                <c:pt idx="1">
                  <c:v>7.6</c:v>
                </c:pt>
                <c:pt idx="2">
                  <c:v>5.6000000000000005</c:v>
                </c:pt>
                <c:pt idx="3">
                  <c:v>7.1999999999999993</c:v>
                </c:pt>
                <c:pt idx="4">
                  <c:v>7.1999999999999993</c:v>
                </c:pt>
                <c:pt idx="5">
                  <c:v>2.8000000000000003</c:v>
                </c:pt>
                <c:pt idx="6">
                  <c:v>3.5999999999999996</c:v>
                </c:pt>
                <c:pt idx="7">
                  <c:v>3.1999999999999997</c:v>
                </c:pt>
                <c:pt idx="8">
                  <c:v>1.5999999999999999</c:v>
                </c:pt>
                <c:pt idx="9">
                  <c:v>0.79999999999999993</c:v>
                </c:pt>
                <c:pt idx="10">
                  <c:v>0.39999999999999997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A3-4923-A1F1-C6270E468B08}"/>
            </c:ext>
          </c:extLst>
        </c:ser>
        <c:ser>
          <c:idx val="6"/>
          <c:order val="6"/>
          <c:tx>
            <c:strRef>
              <c:f>'retrieval rate1'!$G$1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'retrieval rate1'!$G$2:$G$43</c:f>
              <c:numCache>
                <c:formatCode>General</c:formatCode>
                <c:ptCount val="42"/>
                <c:pt idx="0">
                  <c:v>1</c:v>
                </c:pt>
                <c:pt idx="1">
                  <c:v>7.1999999999999993</c:v>
                </c:pt>
                <c:pt idx="2">
                  <c:v>4</c:v>
                </c:pt>
                <c:pt idx="3">
                  <c:v>5.9999999999999991</c:v>
                </c:pt>
                <c:pt idx="4">
                  <c:v>6.3999999999999995</c:v>
                </c:pt>
                <c:pt idx="5">
                  <c:v>4.3999999999999995</c:v>
                </c:pt>
                <c:pt idx="6">
                  <c:v>4.8</c:v>
                </c:pt>
                <c:pt idx="7">
                  <c:v>2.4</c:v>
                </c:pt>
                <c:pt idx="8">
                  <c:v>2.8000000000000003</c:v>
                </c:pt>
                <c:pt idx="9">
                  <c:v>0.79999999999999993</c:v>
                </c:pt>
                <c:pt idx="10">
                  <c:v>0.39999999999999997</c:v>
                </c:pt>
                <c:pt idx="11">
                  <c:v>0.39999999999999997</c:v>
                </c:pt>
                <c:pt idx="12">
                  <c:v>0</c:v>
                </c:pt>
                <c:pt idx="13">
                  <c:v>0.39999999999999997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C6-4EEB-BA77-D40AE80FB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18312"/>
        <c:axId val="365321264"/>
        <c:extLst/>
      </c:lineChart>
      <c:catAx>
        <c:axId val="3653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21264"/>
        <c:crosses val="autoZero"/>
        <c:auto val="1"/>
        <c:lblAlgn val="ctr"/>
        <c:lblOffset val="100"/>
        <c:noMultiLvlLbl val="0"/>
      </c:catAx>
      <c:valAx>
        <c:axId val="365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relevance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relevance!$A$1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relevance!$A$2:$A$41</c:f>
              <c:numCache>
                <c:formatCode>General</c:formatCode>
                <c:ptCount val="40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49</c:v>
                </c:pt>
                <c:pt idx="4">
                  <c:v>60</c:v>
                </c:pt>
                <c:pt idx="5">
                  <c:v>72</c:v>
                </c:pt>
                <c:pt idx="6">
                  <c:v>89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8-464B-9963-04D0B49B7428}"/>
            </c:ext>
          </c:extLst>
        </c:ser>
        <c:ser>
          <c:idx val="1"/>
          <c:order val="1"/>
          <c:tx>
            <c:strRef>
              <c:f>relevance!$B$1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relevance!$B$2:$B$41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22</c:v>
                </c:pt>
                <c:pt idx="13">
                  <c:v>26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40</c:v>
                </c:pt>
                <c:pt idx="18">
                  <c:v>48</c:v>
                </c:pt>
                <c:pt idx="19">
                  <c:v>50</c:v>
                </c:pt>
                <c:pt idx="20">
                  <c:v>51</c:v>
                </c:pt>
                <c:pt idx="21">
                  <c:v>53</c:v>
                </c:pt>
                <c:pt idx="22">
                  <c:v>56</c:v>
                </c:pt>
                <c:pt idx="23">
                  <c:v>61</c:v>
                </c:pt>
                <c:pt idx="24">
                  <c:v>65</c:v>
                </c:pt>
                <c:pt idx="25">
                  <c:v>70</c:v>
                </c:pt>
                <c:pt idx="26">
                  <c:v>73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87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96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8-464B-9963-04D0B49B7428}"/>
            </c:ext>
          </c:extLst>
        </c:ser>
        <c:ser>
          <c:idx val="2"/>
          <c:order val="2"/>
          <c:tx>
            <c:strRef>
              <c:f>relevance!$C$1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relevance!$C$2:$C$41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19</c:v>
                </c:pt>
                <c:pt idx="8">
                  <c:v>24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57</c:v>
                </c:pt>
                <c:pt idx="18">
                  <c:v>63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73</c:v>
                </c:pt>
                <c:pt idx="23">
                  <c:v>77</c:v>
                </c:pt>
                <c:pt idx="24">
                  <c:v>79</c:v>
                </c:pt>
                <c:pt idx="25">
                  <c:v>83</c:v>
                </c:pt>
                <c:pt idx="26">
                  <c:v>83</c:v>
                </c:pt>
                <c:pt idx="27">
                  <c:v>87</c:v>
                </c:pt>
                <c:pt idx="28">
                  <c:v>89</c:v>
                </c:pt>
                <c:pt idx="29">
                  <c:v>91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8-464B-9963-04D0B49B7428}"/>
            </c:ext>
          </c:extLst>
        </c:ser>
        <c:ser>
          <c:idx val="3"/>
          <c:order val="3"/>
          <c:tx>
            <c:strRef>
              <c:f>relevance!$D$1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relevance!$D$2:$D$41</c:f>
              <c:numCache>
                <c:formatCode>General</c:formatCode>
                <c:ptCount val="40"/>
                <c:pt idx="0">
                  <c:v>18</c:v>
                </c:pt>
                <c:pt idx="1">
                  <c:v>37</c:v>
                </c:pt>
                <c:pt idx="2">
                  <c:v>51</c:v>
                </c:pt>
                <c:pt idx="3">
                  <c:v>65</c:v>
                </c:pt>
                <c:pt idx="4">
                  <c:v>78</c:v>
                </c:pt>
                <c:pt idx="5">
                  <c:v>85</c:v>
                </c:pt>
                <c:pt idx="6">
                  <c:v>93</c:v>
                </c:pt>
                <c:pt idx="7">
                  <c:v>96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8-464B-9963-04D0B49B7428}"/>
            </c:ext>
          </c:extLst>
        </c:ser>
        <c:ser>
          <c:idx val="4"/>
          <c:order val="4"/>
          <c:tx>
            <c:strRef>
              <c:f>relevance!$E$1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relevance!$E$2:$E$41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4">
                  <c:v>30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40</c:v>
                </c:pt>
                <c:pt idx="19">
                  <c:v>43</c:v>
                </c:pt>
                <c:pt idx="20">
                  <c:v>46</c:v>
                </c:pt>
                <c:pt idx="21">
                  <c:v>49</c:v>
                </c:pt>
                <c:pt idx="22">
                  <c:v>53</c:v>
                </c:pt>
                <c:pt idx="23">
                  <c:v>56</c:v>
                </c:pt>
                <c:pt idx="24">
                  <c:v>59</c:v>
                </c:pt>
                <c:pt idx="25">
                  <c:v>64</c:v>
                </c:pt>
                <c:pt idx="26">
                  <c:v>69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79</c:v>
                </c:pt>
                <c:pt idx="32">
                  <c:v>80</c:v>
                </c:pt>
                <c:pt idx="33">
                  <c:v>80</c:v>
                </c:pt>
                <c:pt idx="34">
                  <c:v>86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98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8-464B-9963-04D0B49B7428}"/>
            </c:ext>
          </c:extLst>
        </c:ser>
        <c:ser>
          <c:idx val="5"/>
          <c:order val="5"/>
          <c:tx>
            <c:strRef>
              <c:f>relevance!$F$1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relevance!$F$2:$F$41</c:f>
              <c:numCache>
                <c:formatCode>General</c:formatCode>
                <c:ptCount val="40"/>
                <c:pt idx="0">
                  <c:v>19</c:v>
                </c:pt>
                <c:pt idx="1">
                  <c:v>33</c:v>
                </c:pt>
                <c:pt idx="2">
                  <c:v>51</c:v>
                </c:pt>
                <c:pt idx="3">
                  <c:v>69</c:v>
                </c:pt>
                <c:pt idx="4">
                  <c:v>76</c:v>
                </c:pt>
                <c:pt idx="5">
                  <c:v>85</c:v>
                </c:pt>
                <c:pt idx="6">
                  <c:v>93</c:v>
                </c:pt>
                <c:pt idx="7">
                  <c:v>97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8-464B-9963-04D0B49B7428}"/>
            </c:ext>
          </c:extLst>
        </c:ser>
        <c:ser>
          <c:idx val="6"/>
          <c:order val="6"/>
          <c:tx>
            <c:strRef>
              <c:f>relevance!$G$1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relevance!$G$2:$G$41</c:f>
              <c:numCache>
                <c:formatCode>General</c:formatCode>
                <c:ptCount val="40"/>
                <c:pt idx="0">
                  <c:v>18</c:v>
                </c:pt>
                <c:pt idx="1">
                  <c:v>28</c:v>
                </c:pt>
                <c:pt idx="2">
                  <c:v>43</c:v>
                </c:pt>
                <c:pt idx="3">
                  <c:v>59</c:v>
                </c:pt>
                <c:pt idx="4">
                  <c:v>70</c:v>
                </c:pt>
                <c:pt idx="5">
                  <c:v>82</c:v>
                </c:pt>
                <c:pt idx="6">
                  <c:v>88</c:v>
                </c:pt>
                <c:pt idx="7">
                  <c:v>95</c:v>
                </c:pt>
                <c:pt idx="8">
                  <c:v>97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78-464B-9963-04D0B49B7428}"/>
            </c:ext>
          </c:extLst>
        </c:ser>
        <c:ser>
          <c:idx val="7"/>
          <c:order val="7"/>
          <c:tx>
            <c:strRef>
              <c:f>relevance!$H$1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relevance!$H$2:$H$41</c:f>
              <c:numCache>
                <c:formatCode>General</c:formatCode>
                <c:ptCount val="4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  <c:pt idx="18">
                  <c:v>47.5</c:v>
                </c:pt>
                <c:pt idx="19">
                  <c:v>50</c:v>
                </c:pt>
                <c:pt idx="20">
                  <c:v>52.5</c:v>
                </c:pt>
                <c:pt idx="21">
                  <c:v>55</c:v>
                </c:pt>
                <c:pt idx="22">
                  <c:v>57.5</c:v>
                </c:pt>
                <c:pt idx="23">
                  <c:v>60</c:v>
                </c:pt>
                <c:pt idx="24">
                  <c:v>62.5</c:v>
                </c:pt>
                <c:pt idx="25">
                  <c:v>65</c:v>
                </c:pt>
                <c:pt idx="26">
                  <c:v>67.5</c:v>
                </c:pt>
                <c:pt idx="27">
                  <c:v>70</c:v>
                </c:pt>
                <c:pt idx="28">
                  <c:v>72.5</c:v>
                </c:pt>
                <c:pt idx="29">
                  <c:v>75</c:v>
                </c:pt>
                <c:pt idx="30">
                  <c:v>77.5</c:v>
                </c:pt>
                <c:pt idx="31">
                  <c:v>80</c:v>
                </c:pt>
                <c:pt idx="32">
                  <c:v>82.5</c:v>
                </c:pt>
                <c:pt idx="33">
                  <c:v>85</c:v>
                </c:pt>
                <c:pt idx="34">
                  <c:v>87.5</c:v>
                </c:pt>
                <c:pt idx="35">
                  <c:v>90</c:v>
                </c:pt>
                <c:pt idx="36">
                  <c:v>92.5</c:v>
                </c:pt>
                <c:pt idx="37">
                  <c:v>95</c:v>
                </c:pt>
                <c:pt idx="38">
                  <c:v>97.5</c:v>
                </c:pt>
                <c:pt idx="3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78-464B-9963-04D0B49B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time(sec)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time(sec)'!$A$1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time(sec)'!$A$2:$A$91</c:f>
              <c:numCache>
                <c:formatCode>General</c:formatCode>
                <c:ptCount val="90"/>
                <c:pt idx="0">
                  <c:v>0.28799999999999998</c:v>
                </c:pt>
                <c:pt idx="1">
                  <c:v>0.27300000000000002</c:v>
                </c:pt>
                <c:pt idx="2">
                  <c:v>0.3046666666666667</c:v>
                </c:pt>
                <c:pt idx="3">
                  <c:v>0.35025000000000006</c:v>
                </c:pt>
                <c:pt idx="4">
                  <c:v>0.39800000000000002</c:v>
                </c:pt>
                <c:pt idx="5">
                  <c:v>0.46400000000000002</c:v>
                </c:pt>
                <c:pt idx="6">
                  <c:v>0.51885714285714291</c:v>
                </c:pt>
                <c:pt idx="7">
                  <c:v>0.56775000000000009</c:v>
                </c:pt>
                <c:pt idx="8">
                  <c:v>0.629</c:v>
                </c:pt>
                <c:pt idx="9">
                  <c:v>0.68930000000000002</c:v>
                </c:pt>
                <c:pt idx="10">
                  <c:v>0.74845454545454548</c:v>
                </c:pt>
                <c:pt idx="11">
                  <c:v>0.80733333333333335</c:v>
                </c:pt>
                <c:pt idx="12">
                  <c:v>0.86784615384615382</c:v>
                </c:pt>
                <c:pt idx="13">
                  <c:v>0.92578571428571432</c:v>
                </c:pt>
                <c:pt idx="14">
                  <c:v>0.98099999999999998</c:v>
                </c:pt>
                <c:pt idx="15">
                  <c:v>1.0344374999999999</c:v>
                </c:pt>
                <c:pt idx="16">
                  <c:v>1.0798823529411763</c:v>
                </c:pt>
                <c:pt idx="17">
                  <c:v>1.1296111111111111</c:v>
                </c:pt>
                <c:pt idx="18">
                  <c:v>1.1764210526315788</c:v>
                </c:pt>
                <c:pt idx="19">
                  <c:v>1.2221999999999997</c:v>
                </c:pt>
                <c:pt idx="20">
                  <c:v>1.2687142857142855</c:v>
                </c:pt>
                <c:pt idx="21">
                  <c:v>1.3110909090909089</c:v>
                </c:pt>
                <c:pt idx="22">
                  <c:v>1.351478260869565</c:v>
                </c:pt>
                <c:pt idx="23">
                  <c:v>1.3908749999999996</c:v>
                </c:pt>
                <c:pt idx="24">
                  <c:v>1.4313599999999997</c:v>
                </c:pt>
                <c:pt idx="25">
                  <c:v>1.4681538461538457</c:v>
                </c:pt>
                <c:pt idx="26">
                  <c:v>1.502259259259259</c:v>
                </c:pt>
                <c:pt idx="27">
                  <c:v>1.533392857142857</c:v>
                </c:pt>
                <c:pt idx="28">
                  <c:v>1.5578965517241377</c:v>
                </c:pt>
                <c:pt idx="29">
                  <c:v>1.5803666666666665</c:v>
                </c:pt>
                <c:pt idx="30">
                  <c:v>1.6008709677419353</c:v>
                </c:pt>
                <c:pt idx="31">
                  <c:v>1.6187812499999998</c:v>
                </c:pt>
                <c:pt idx="32">
                  <c:v>1.6344848484848484</c:v>
                </c:pt>
                <c:pt idx="33">
                  <c:v>1.6475294117647059</c:v>
                </c:pt>
                <c:pt idx="34">
                  <c:v>1.6628000000000001</c:v>
                </c:pt>
                <c:pt idx="35">
                  <c:v>1.6745000000000001</c:v>
                </c:pt>
                <c:pt idx="36">
                  <c:v>1.6822972972972974</c:v>
                </c:pt>
                <c:pt idx="37">
                  <c:v>1.6847631578947369</c:v>
                </c:pt>
                <c:pt idx="38">
                  <c:v>1.6901025641025642</c:v>
                </c:pt>
                <c:pt idx="39">
                  <c:v>1.6926999999999999</c:v>
                </c:pt>
                <c:pt idx="40">
                  <c:v>1.6514146341463414</c:v>
                </c:pt>
                <c:pt idx="41">
                  <c:v>1.612095238095238</c:v>
                </c:pt>
                <c:pt idx="42">
                  <c:v>1.5746046511627907</c:v>
                </c:pt>
                <c:pt idx="43">
                  <c:v>1.5388181818181819</c:v>
                </c:pt>
                <c:pt idx="44">
                  <c:v>1.5046222222222221</c:v>
                </c:pt>
                <c:pt idx="45">
                  <c:v>1.4719130434782608</c:v>
                </c:pt>
                <c:pt idx="46">
                  <c:v>1.4405957446808511</c:v>
                </c:pt>
                <c:pt idx="47">
                  <c:v>1.4105833333333333</c:v>
                </c:pt>
                <c:pt idx="48">
                  <c:v>1.3817959183673469</c:v>
                </c:pt>
                <c:pt idx="49">
                  <c:v>1.35416</c:v>
                </c:pt>
                <c:pt idx="50">
                  <c:v>1.3276078431372549</c:v>
                </c:pt>
                <c:pt idx="51">
                  <c:v>1.3020769230769231</c:v>
                </c:pt>
                <c:pt idx="52">
                  <c:v>1.2775094339622641</c:v>
                </c:pt>
                <c:pt idx="53">
                  <c:v>1.2538518518518518</c:v>
                </c:pt>
                <c:pt idx="54">
                  <c:v>1.2310545454545454</c:v>
                </c:pt>
                <c:pt idx="55">
                  <c:v>1.2090714285714286</c:v>
                </c:pt>
                <c:pt idx="56">
                  <c:v>1.1878596491228071</c:v>
                </c:pt>
                <c:pt idx="57">
                  <c:v>1.1673793103448276</c:v>
                </c:pt>
                <c:pt idx="58">
                  <c:v>1.1475932203389829</c:v>
                </c:pt>
                <c:pt idx="59">
                  <c:v>1.1284666666666667</c:v>
                </c:pt>
                <c:pt idx="60">
                  <c:v>1.109967213114754</c:v>
                </c:pt>
                <c:pt idx="61">
                  <c:v>1.0920645161290323</c:v>
                </c:pt>
                <c:pt idx="62">
                  <c:v>1.0747301587301588</c:v>
                </c:pt>
                <c:pt idx="63">
                  <c:v>1.0579375</c:v>
                </c:pt>
                <c:pt idx="64">
                  <c:v>1.0416615384615384</c:v>
                </c:pt>
                <c:pt idx="65">
                  <c:v>1.0258787878787878</c:v>
                </c:pt>
                <c:pt idx="66">
                  <c:v>1.0105671641791045</c:v>
                </c:pt>
                <c:pt idx="67">
                  <c:v>0.99570588235294111</c:v>
                </c:pt>
                <c:pt idx="68">
                  <c:v>0.9812753623188406</c:v>
                </c:pt>
                <c:pt idx="69">
                  <c:v>0.96725714285714282</c:v>
                </c:pt>
                <c:pt idx="70">
                  <c:v>0.95363380281690135</c:v>
                </c:pt>
                <c:pt idx="71">
                  <c:v>0.94038888888888883</c:v>
                </c:pt>
                <c:pt idx="72">
                  <c:v>0.92750684931506844</c:v>
                </c:pt>
                <c:pt idx="73">
                  <c:v>0.91497297297297298</c:v>
                </c:pt>
                <c:pt idx="74">
                  <c:v>0.90277333333333332</c:v>
                </c:pt>
                <c:pt idx="75">
                  <c:v>0.89089473684210529</c:v>
                </c:pt>
                <c:pt idx="76">
                  <c:v>0.87932467532467529</c:v>
                </c:pt>
                <c:pt idx="77">
                  <c:v>0.86805128205128201</c:v>
                </c:pt>
                <c:pt idx="78">
                  <c:v>0.85706329113924051</c:v>
                </c:pt>
                <c:pt idx="79">
                  <c:v>0.84634999999999994</c:v>
                </c:pt>
                <c:pt idx="80">
                  <c:v>0.83590123456790122</c:v>
                </c:pt>
                <c:pt idx="81">
                  <c:v>0.82570731707317069</c:v>
                </c:pt>
                <c:pt idx="82">
                  <c:v>0.81575903614457834</c:v>
                </c:pt>
                <c:pt idx="83">
                  <c:v>0.80604761904761901</c:v>
                </c:pt>
                <c:pt idx="84">
                  <c:v>0.79656470588235295</c:v>
                </c:pt>
                <c:pt idx="85">
                  <c:v>0.78730232558139535</c:v>
                </c:pt>
                <c:pt idx="86">
                  <c:v>0.77825287356321837</c:v>
                </c:pt>
                <c:pt idx="87">
                  <c:v>0.76940909090909093</c:v>
                </c:pt>
                <c:pt idx="88">
                  <c:v>0.76076404494382022</c:v>
                </c:pt>
                <c:pt idx="89">
                  <c:v>0.75231111111111104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AEA-AE51-BC6E45B7C605}"/>
            </c:ext>
          </c:extLst>
        </c:ser>
        <c:ser>
          <c:idx val="1"/>
          <c:order val="1"/>
          <c:tx>
            <c:strRef>
              <c:f>'ave time(sec)'!$B$1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time(sec)'!$B$2:$B$91</c:f>
              <c:numCache>
                <c:formatCode>General</c:formatCode>
                <c:ptCount val="90"/>
                <c:pt idx="0">
                  <c:v>0.14599999999999999</c:v>
                </c:pt>
                <c:pt idx="1">
                  <c:v>0.188</c:v>
                </c:pt>
                <c:pt idx="2">
                  <c:v>0.21199999999999999</c:v>
                </c:pt>
                <c:pt idx="3">
                  <c:v>0.23375000000000001</c:v>
                </c:pt>
                <c:pt idx="4">
                  <c:v>0.27460000000000001</c:v>
                </c:pt>
                <c:pt idx="5">
                  <c:v>0.32683333333333331</c:v>
                </c:pt>
                <c:pt idx="6">
                  <c:v>0.37171428571428572</c:v>
                </c:pt>
                <c:pt idx="7">
                  <c:v>0.418375</c:v>
                </c:pt>
                <c:pt idx="8">
                  <c:v>0.48555555555555557</c:v>
                </c:pt>
                <c:pt idx="9">
                  <c:v>0.52700000000000002</c:v>
                </c:pt>
                <c:pt idx="10">
                  <c:v>0.58690909090909094</c:v>
                </c:pt>
                <c:pt idx="11">
                  <c:v>0.61875000000000002</c:v>
                </c:pt>
                <c:pt idx="12">
                  <c:v>0.65453846153846151</c:v>
                </c:pt>
                <c:pt idx="13">
                  <c:v>0.69028571428571428</c:v>
                </c:pt>
                <c:pt idx="14">
                  <c:v>0.73926666666666674</c:v>
                </c:pt>
                <c:pt idx="15">
                  <c:v>0.7940625</c:v>
                </c:pt>
                <c:pt idx="16">
                  <c:v>0.83958823529411764</c:v>
                </c:pt>
                <c:pt idx="17">
                  <c:v>0.88983333333333325</c:v>
                </c:pt>
                <c:pt idx="18">
                  <c:v>0.94778947368421052</c:v>
                </c:pt>
                <c:pt idx="19">
                  <c:v>1.0048999999999999</c:v>
                </c:pt>
                <c:pt idx="20">
                  <c:v>1.0641904761904761</c:v>
                </c:pt>
                <c:pt idx="21">
                  <c:v>1.1267272727272728</c:v>
                </c:pt>
                <c:pt idx="22">
                  <c:v>1.191304347826087</c:v>
                </c:pt>
                <c:pt idx="23">
                  <c:v>1.2594999999999998</c:v>
                </c:pt>
                <c:pt idx="24">
                  <c:v>1.3293199999999998</c:v>
                </c:pt>
                <c:pt idx="25">
                  <c:v>1.402653846153846</c:v>
                </c:pt>
                <c:pt idx="26">
                  <c:v>1.4715925925925926</c:v>
                </c:pt>
                <c:pt idx="27">
                  <c:v>1.5331071428571428</c:v>
                </c:pt>
                <c:pt idx="28">
                  <c:v>1.5901379310344828</c:v>
                </c:pt>
                <c:pt idx="29">
                  <c:v>1.6428666666666665</c:v>
                </c:pt>
                <c:pt idx="30">
                  <c:v>1.6930322580645158</c:v>
                </c:pt>
                <c:pt idx="31">
                  <c:v>1.7388437499999998</c:v>
                </c:pt>
                <c:pt idx="32">
                  <c:v>1.7856363636363635</c:v>
                </c:pt>
                <c:pt idx="33">
                  <c:v>1.8260882352941175</c:v>
                </c:pt>
                <c:pt idx="34">
                  <c:v>1.8648</c:v>
                </c:pt>
                <c:pt idx="35">
                  <c:v>1.902138888888889</c:v>
                </c:pt>
                <c:pt idx="36">
                  <c:v>1.9358918918918919</c:v>
                </c:pt>
                <c:pt idx="37">
                  <c:v>1.9684473684210526</c:v>
                </c:pt>
                <c:pt idx="38">
                  <c:v>1.9995384615384615</c:v>
                </c:pt>
                <c:pt idx="39">
                  <c:v>2.0280750000000003</c:v>
                </c:pt>
                <c:pt idx="40">
                  <c:v>1.9786097560975615</c:v>
                </c:pt>
                <c:pt idx="41">
                  <c:v>1.9315000000000004</c:v>
                </c:pt>
                <c:pt idx="42">
                  <c:v>1.8865813953488377</c:v>
                </c:pt>
                <c:pt idx="43">
                  <c:v>1.843704545454546</c:v>
                </c:pt>
                <c:pt idx="44">
                  <c:v>1.8027333333333337</c:v>
                </c:pt>
                <c:pt idx="45">
                  <c:v>1.7635434782608699</c:v>
                </c:pt>
                <c:pt idx="46">
                  <c:v>1.726021276595745</c:v>
                </c:pt>
                <c:pt idx="47">
                  <c:v>1.6900625000000005</c:v>
                </c:pt>
                <c:pt idx="48">
                  <c:v>1.6555714285714289</c:v>
                </c:pt>
                <c:pt idx="49">
                  <c:v>1.6224600000000005</c:v>
                </c:pt>
                <c:pt idx="50">
                  <c:v>1.5906470588235297</c:v>
                </c:pt>
                <c:pt idx="51">
                  <c:v>1.5600576923076928</c:v>
                </c:pt>
                <c:pt idx="52">
                  <c:v>1.5306226415094344</c:v>
                </c:pt>
                <c:pt idx="53">
                  <c:v>1.502277777777778</c:v>
                </c:pt>
                <c:pt idx="54">
                  <c:v>1.4749636363636367</c:v>
                </c:pt>
                <c:pt idx="55">
                  <c:v>1.4486250000000003</c:v>
                </c:pt>
                <c:pt idx="56">
                  <c:v>1.4232105263157897</c:v>
                </c:pt>
                <c:pt idx="57">
                  <c:v>1.3986724137931037</c:v>
                </c:pt>
                <c:pt idx="58">
                  <c:v>1.3749661016949155</c:v>
                </c:pt>
                <c:pt idx="59">
                  <c:v>1.3520500000000004</c:v>
                </c:pt>
                <c:pt idx="60">
                  <c:v>1.3298852459016397</c:v>
                </c:pt>
                <c:pt idx="61">
                  <c:v>1.308435483870968</c:v>
                </c:pt>
                <c:pt idx="62">
                  <c:v>1.287666666666667</c:v>
                </c:pt>
                <c:pt idx="63">
                  <c:v>1.2675468750000003</c:v>
                </c:pt>
                <c:pt idx="64">
                  <c:v>1.248046153846154</c:v>
                </c:pt>
                <c:pt idx="65">
                  <c:v>1.2291363636363639</c:v>
                </c:pt>
                <c:pt idx="66">
                  <c:v>1.2107910447761197</c:v>
                </c:pt>
                <c:pt idx="67">
                  <c:v>1.1929852941176473</c:v>
                </c:pt>
                <c:pt idx="68">
                  <c:v>1.1756956521739133</c:v>
                </c:pt>
                <c:pt idx="69">
                  <c:v>1.1589000000000003</c:v>
                </c:pt>
                <c:pt idx="70">
                  <c:v>1.1425774647887326</c:v>
                </c:pt>
                <c:pt idx="71">
                  <c:v>1.1267083333333336</c:v>
                </c:pt>
                <c:pt idx="72">
                  <c:v>1.1112739726027401</c:v>
                </c:pt>
                <c:pt idx="73">
                  <c:v>1.0962567567567569</c:v>
                </c:pt>
                <c:pt idx="74">
                  <c:v>1.0816400000000002</c:v>
                </c:pt>
                <c:pt idx="75">
                  <c:v>1.0674078947368424</c:v>
                </c:pt>
                <c:pt idx="76">
                  <c:v>1.0535454545454548</c:v>
                </c:pt>
                <c:pt idx="77">
                  <c:v>1.0400384615384617</c:v>
                </c:pt>
                <c:pt idx="78">
                  <c:v>1.0268734177215193</c:v>
                </c:pt>
                <c:pt idx="79">
                  <c:v>1.0140375000000001</c:v>
                </c:pt>
                <c:pt idx="80">
                  <c:v>1.0015185185185187</c:v>
                </c:pt>
                <c:pt idx="81">
                  <c:v>0.98930487804878076</c:v>
                </c:pt>
                <c:pt idx="82">
                  <c:v>0.9773855421686749</c:v>
                </c:pt>
                <c:pt idx="83">
                  <c:v>0.96575000000000022</c:v>
                </c:pt>
                <c:pt idx="84">
                  <c:v>0.95438823529411787</c:v>
                </c:pt>
                <c:pt idx="85">
                  <c:v>0.94329069767441887</c:v>
                </c:pt>
                <c:pt idx="86">
                  <c:v>0.93244827586206913</c:v>
                </c:pt>
                <c:pt idx="87">
                  <c:v>0.92185227272727299</c:v>
                </c:pt>
                <c:pt idx="88">
                  <c:v>0.91149438202247213</c:v>
                </c:pt>
                <c:pt idx="89">
                  <c:v>0.90136666666666687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AEA-AE51-BC6E45B7C605}"/>
            </c:ext>
          </c:extLst>
        </c:ser>
        <c:ser>
          <c:idx val="2"/>
          <c:order val="2"/>
          <c:tx>
            <c:strRef>
              <c:f>'ave time(sec)'!$C$1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time(sec)'!$C$2:$C$91</c:f>
              <c:numCache>
                <c:formatCode>General</c:formatCode>
                <c:ptCount val="90"/>
                <c:pt idx="0">
                  <c:v>6.3E-2</c:v>
                </c:pt>
                <c:pt idx="1">
                  <c:v>0.06</c:v>
                </c:pt>
                <c:pt idx="2">
                  <c:v>6.3E-2</c:v>
                </c:pt>
                <c:pt idx="3">
                  <c:v>7.4999999999999997E-2</c:v>
                </c:pt>
                <c:pt idx="4">
                  <c:v>7.3599999999999999E-2</c:v>
                </c:pt>
                <c:pt idx="5">
                  <c:v>7.5333333333333335E-2</c:v>
                </c:pt>
                <c:pt idx="6">
                  <c:v>9.014285714285715E-2</c:v>
                </c:pt>
                <c:pt idx="7">
                  <c:v>9.7625000000000003E-2</c:v>
                </c:pt>
                <c:pt idx="8">
                  <c:v>9.8666666666666666E-2</c:v>
                </c:pt>
                <c:pt idx="9">
                  <c:v>0.1004</c:v>
                </c:pt>
                <c:pt idx="10">
                  <c:v>0.10118181818181818</c:v>
                </c:pt>
                <c:pt idx="11">
                  <c:v>0.10566666666666667</c:v>
                </c:pt>
                <c:pt idx="12">
                  <c:v>0.1083076923076923</c:v>
                </c:pt>
                <c:pt idx="13">
                  <c:v>0.11157142857142856</c:v>
                </c:pt>
                <c:pt idx="14">
                  <c:v>0.11679999999999999</c:v>
                </c:pt>
                <c:pt idx="15">
                  <c:v>0.12399999999999999</c:v>
                </c:pt>
                <c:pt idx="16">
                  <c:v>0.13094117647058823</c:v>
                </c:pt>
                <c:pt idx="17">
                  <c:v>0.13705555555555557</c:v>
                </c:pt>
                <c:pt idx="18">
                  <c:v>0.14263157894736841</c:v>
                </c:pt>
                <c:pt idx="19">
                  <c:v>0.14915</c:v>
                </c:pt>
                <c:pt idx="20">
                  <c:v>0.1552857142857143</c:v>
                </c:pt>
                <c:pt idx="21">
                  <c:v>0.16059090909090912</c:v>
                </c:pt>
                <c:pt idx="22">
                  <c:v>0.1670434782608696</c:v>
                </c:pt>
                <c:pt idx="23">
                  <c:v>0.17391666666666672</c:v>
                </c:pt>
                <c:pt idx="24">
                  <c:v>0.18160000000000004</c:v>
                </c:pt>
                <c:pt idx="25">
                  <c:v>0.1870384615384616</c:v>
                </c:pt>
                <c:pt idx="26">
                  <c:v>0.19362962962962968</c:v>
                </c:pt>
                <c:pt idx="27">
                  <c:v>0.1973928571428572</c:v>
                </c:pt>
                <c:pt idx="28">
                  <c:v>0.20100000000000004</c:v>
                </c:pt>
                <c:pt idx="29">
                  <c:v>0.20460000000000006</c:v>
                </c:pt>
                <c:pt idx="30">
                  <c:v>0.20912903225806456</c:v>
                </c:pt>
                <c:pt idx="31">
                  <c:v>0.21325000000000005</c:v>
                </c:pt>
                <c:pt idx="32">
                  <c:v>0.21675757575757579</c:v>
                </c:pt>
                <c:pt idx="33">
                  <c:v>0.21935294117647061</c:v>
                </c:pt>
                <c:pt idx="34">
                  <c:v>0.2211714285714286</c:v>
                </c:pt>
                <c:pt idx="35">
                  <c:v>0.22233333333333338</c:v>
                </c:pt>
                <c:pt idx="36">
                  <c:v>0.22335135135135137</c:v>
                </c:pt>
                <c:pt idx="37">
                  <c:v>0.2238421052631579</c:v>
                </c:pt>
                <c:pt idx="38">
                  <c:v>0.22456410256410259</c:v>
                </c:pt>
                <c:pt idx="39">
                  <c:v>0.22557500000000003</c:v>
                </c:pt>
                <c:pt idx="40">
                  <c:v>0.22007317073170735</c:v>
                </c:pt>
                <c:pt idx="41">
                  <c:v>0.21483333333333338</c:v>
                </c:pt>
                <c:pt idx="42">
                  <c:v>0.20983720930232561</c:v>
                </c:pt>
                <c:pt idx="43">
                  <c:v>0.20506818181818184</c:v>
                </c:pt>
                <c:pt idx="44">
                  <c:v>0.20051111111111114</c:v>
                </c:pt>
                <c:pt idx="45">
                  <c:v>0.19615217391304351</c:v>
                </c:pt>
                <c:pt idx="46">
                  <c:v>0.19197872340425534</c:v>
                </c:pt>
                <c:pt idx="47">
                  <c:v>0.1879791666666667</c:v>
                </c:pt>
                <c:pt idx="48">
                  <c:v>0.18414285714285716</c:v>
                </c:pt>
                <c:pt idx="49">
                  <c:v>0.18046000000000004</c:v>
                </c:pt>
                <c:pt idx="50">
                  <c:v>0.17692156862745101</c:v>
                </c:pt>
                <c:pt idx="51">
                  <c:v>0.17351923076923079</c:v>
                </c:pt>
                <c:pt idx="52">
                  <c:v>0.17024528301886796</c:v>
                </c:pt>
                <c:pt idx="53">
                  <c:v>0.16709259259259263</c:v>
                </c:pt>
                <c:pt idx="54">
                  <c:v>0.16405454545454548</c:v>
                </c:pt>
                <c:pt idx="55">
                  <c:v>0.16112500000000002</c:v>
                </c:pt>
                <c:pt idx="56">
                  <c:v>0.1582982456140351</c:v>
                </c:pt>
                <c:pt idx="57">
                  <c:v>0.15556896551724139</c:v>
                </c:pt>
                <c:pt idx="58">
                  <c:v>0.15293220338983055</c:v>
                </c:pt>
                <c:pt idx="59">
                  <c:v>0.15038333333333337</c:v>
                </c:pt>
                <c:pt idx="60">
                  <c:v>0.14791803278688526</c:v>
                </c:pt>
                <c:pt idx="61">
                  <c:v>0.14553225806451614</c:v>
                </c:pt>
                <c:pt idx="62">
                  <c:v>0.14322222222222225</c:v>
                </c:pt>
                <c:pt idx="63">
                  <c:v>0.14098437500000002</c:v>
                </c:pt>
                <c:pt idx="64">
                  <c:v>0.13881538461538465</c:v>
                </c:pt>
                <c:pt idx="65">
                  <c:v>0.13671212121212123</c:v>
                </c:pt>
                <c:pt idx="66">
                  <c:v>0.13467164179104479</c:v>
                </c:pt>
                <c:pt idx="67">
                  <c:v>0.13269117647058826</c:v>
                </c:pt>
                <c:pt idx="68">
                  <c:v>0.130768115942029</c:v>
                </c:pt>
                <c:pt idx="69">
                  <c:v>0.12890000000000001</c:v>
                </c:pt>
                <c:pt idx="70">
                  <c:v>0.12708450704225355</c:v>
                </c:pt>
                <c:pt idx="71">
                  <c:v>0.12531944444444446</c:v>
                </c:pt>
                <c:pt idx="72">
                  <c:v>0.12360273972602742</c:v>
                </c:pt>
                <c:pt idx="73">
                  <c:v>0.12193243243243246</c:v>
                </c:pt>
                <c:pt idx="74">
                  <c:v>0.12030666666666669</c:v>
                </c:pt>
                <c:pt idx="75">
                  <c:v>0.11872368421052633</c:v>
                </c:pt>
                <c:pt idx="76">
                  <c:v>0.11718181818181821</c:v>
                </c:pt>
                <c:pt idx="77">
                  <c:v>0.1156794871794872</c:v>
                </c:pt>
                <c:pt idx="78">
                  <c:v>0.11421518987341774</c:v>
                </c:pt>
                <c:pt idx="79">
                  <c:v>0.11278750000000001</c:v>
                </c:pt>
                <c:pt idx="80">
                  <c:v>0.11139506172839508</c:v>
                </c:pt>
                <c:pt idx="81">
                  <c:v>0.11003658536585367</c:v>
                </c:pt>
                <c:pt idx="82">
                  <c:v>0.10871084337349399</c:v>
                </c:pt>
                <c:pt idx="83">
                  <c:v>0.10741666666666669</c:v>
                </c:pt>
                <c:pt idx="84">
                  <c:v>0.1061529411764706</c:v>
                </c:pt>
                <c:pt idx="85">
                  <c:v>0.1049186046511628</c:v>
                </c:pt>
                <c:pt idx="86">
                  <c:v>0.10371264367816094</c:v>
                </c:pt>
                <c:pt idx="87">
                  <c:v>0.10253409090909092</c:v>
                </c:pt>
                <c:pt idx="88">
                  <c:v>0.10138202247191012</c:v>
                </c:pt>
                <c:pt idx="89">
                  <c:v>0.10025555555555557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2-4AEA-AE51-BC6E45B7C605}"/>
            </c:ext>
          </c:extLst>
        </c:ser>
        <c:ser>
          <c:idx val="3"/>
          <c:order val="3"/>
          <c:tx>
            <c:strRef>
              <c:f>'ave time(sec)'!$D$1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time(sec)'!$D$2:$D$91</c:f>
              <c:numCache>
                <c:formatCode>General</c:formatCode>
                <c:ptCount val="90"/>
                <c:pt idx="0">
                  <c:v>2.1579999999999999</c:v>
                </c:pt>
                <c:pt idx="1">
                  <c:v>1.6604999999999999</c:v>
                </c:pt>
                <c:pt idx="2">
                  <c:v>1.3709999999999998</c:v>
                </c:pt>
                <c:pt idx="3">
                  <c:v>1.2034999999999998</c:v>
                </c:pt>
                <c:pt idx="4">
                  <c:v>1.1351999999999998</c:v>
                </c:pt>
                <c:pt idx="5">
                  <c:v>1.1014999999999997</c:v>
                </c:pt>
                <c:pt idx="6">
                  <c:v>1.1094285714285712</c:v>
                </c:pt>
                <c:pt idx="7">
                  <c:v>1.1086249999999997</c:v>
                </c:pt>
                <c:pt idx="8">
                  <c:v>1.1289999999999998</c:v>
                </c:pt>
                <c:pt idx="9">
                  <c:v>1.1496</c:v>
                </c:pt>
                <c:pt idx="10">
                  <c:v>1.1723636363636363</c:v>
                </c:pt>
                <c:pt idx="11">
                  <c:v>1.1924166666666667</c:v>
                </c:pt>
                <c:pt idx="12">
                  <c:v>1.225846153846154</c:v>
                </c:pt>
                <c:pt idx="13">
                  <c:v>1.2657142857142858</c:v>
                </c:pt>
                <c:pt idx="14">
                  <c:v>1.2909333333333335</c:v>
                </c:pt>
                <c:pt idx="15">
                  <c:v>1.3251250000000001</c:v>
                </c:pt>
                <c:pt idx="16">
                  <c:v>1.3477647058823532</c:v>
                </c:pt>
                <c:pt idx="17">
                  <c:v>1.373666666666667</c:v>
                </c:pt>
                <c:pt idx="18">
                  <c:v>1.4018421052631582</c:v>
                </c:pt>
                <c:pt idx="19">
                  <c:v>1.4284500000000002</c:v>
                </c:pt>
                <c:pt idx="20">
                  <c:v>1.4573809523809527</c:v>
                </c:pt>
                <c:pt idx="21">
                  <c:v>1.4875000000000005</c:v>
                </c:pt>
                <c:pt idx="22">
                  <c:v>1.5170869565217395</c:v>
                </c:pt>
                <c:pt idx="23">
                  <c:v>1.5476250000000003</c:v>
                </c:pt>
                <c:pt idx="24">
                  <c:v>1.5747600000000004</c:v>
                </c:pt>
                <c:pt idx="25">
                  <c:v>1.6031538461538466</c:v>
                </c:pt>
                <c:pt idx="26">
                  <c:v>1.6269629629629634</c:v>
                </c:pt>
                <c:pt idx="27">
                  <c:v>1.6469285714285717</c:v>
                </c:pt>
                <c:pt idx="28">
                  <c:v>1.6632413793103451</c:v>
                </c:pt>
                <c:pt idx="29">
                  <c:v>1.6753666666666669</c:v>
                </c:pt>
                <c:pt idx="30">
                  <c:v>1.6811935483870972</c:v>
                </c:pt>
                <c:pt idx="31">
                  <c:v>1.6894375000000004</c:v>
                </c:pt>
                <c:pt idx="32">
                  <c:v>1.6970303030303033</c:v>
                </c:pt>
                <c:pt idx="33">
                  <c:v>1.7017352941176473</c:v>
                </c:pt>
                <c:pt idx="34">
                  <c:v>1.7025428571428574</c:v>
                </c:pt>
                <c:pt idx="35">
                  <c:v>1.7068611111111112</c:v>
                </c:pt>
                <c:pt idx="36">
                  <c:v>1.7047567567567568</c:v>
                </c:pt>
                <c:pt idx="37">
                  <c:v>1.7091578947368422</c:v>
                </c:pt>
                <c:pt idx="38">
                  <c:v>1.7053846153846155</c:v>
                </c:pt>
                <c:pt idx="39">
                  <c:v>1.7030750000000001</c:v>
                </c:pt>
                <c:pt idx="40">
                  <c:v>1.6615365853658537</c:v>
                </c:pt>
                <c:pt idx="41">
                  <c:v>1.6219761904761907</c:v>
                </c:pt>
                <c:pt idx="42">
                  <c:v>1.5842558139534886</c:v>
                </c:pt>
                <c:pt idx="43">
                  <c:v>1.5482500000000001</c:v>
                </c:pt>
                <c:pt idx="44">
                  <c:v>1.5138444444444445</c:v>
                </c:pt>
                <c:pt idx="45">
                  <c:v>1.4809347826086958</c:v>
                </c:pt>
                <c:pt idx="46">
                  <c:v>1.4494255319148937</c:v>
                </c:pt>
                <c:pt idx="47">
                  <c:v>1.4192291666666668</c:v>
                </c:pt>
                <c:pt idx="48">
                  <c:v>1.390265306122449</c:v>
                </c:pt>
                <c:pt idx="49">
                  <c:v>1.36246</c:v>
                </c:pt>
                <c:pt idx="50">
                  <c:v>1.3357450980392158</c:v>
                </c:pt>
                <c:pt idx="51">
                  <c:v>1.3100576923076923</c:v>
                </c:pt>
                <c:pt idx="52">
                  <c:v>1.2853396226415095</c:v>
                </c:pt>
                <c:pt idx="53">
                  <c:v>1.2615370370370371</c:v>
                </c:pt>
                <c:pt idx="54">
                  <c:v>1.2386000000000001</c:v>
                </c:pt>
                <c:pt idx="55">
                  <c:v>1.2164821428571428</c:v>
                </c:pt>
                <c:pt idx="56">
                  <c:v>1.1951403508771932</c:v>
                </c:pt>
                <c:pt idx="57">
                  <c:v>1.1745344827586208</c:v>
                </c:pt>
                <c:pt idx="58">
                  <c:v>1.154627118644068</c:v>
                </c:pt>
                <c:pt idx="59">
                  <c:v>1.1353833333333334</c:v>
                </c:pt>
                <c:pt idx="60">
                  <c:v>1.1167704918032788</c:v>
                </c:pt>
                <c:pt idx="61">
                  <c:v>1.098758064516129</c:v>
                </c:pt>
                <c:pt idx="62">
                  <c:v>1.0813174603174605</c:v>
                </c:pt>
                <c:pt idx="63">
                  <c:v>1.0644218750000001</c:v>
                </c:pt>
                <c:pt idx="64">
                  <c:v>1.0480461538461538</c:v>
                </c:pt>
                <c:pt idx="65">
                  <c:v>1.0321666666666667</c:v>
                </c:pt>
                <c:pt idx="66">
                  <c:v>1.0167611940298509</c:v>
                </c:pt>
                <c:pt idx="67">
                  <c:v>1.0018088235294118</c:v>
                </c:pt>
                <c:pt idx="68">
                  <c:v>0.98728985507246381</c:v>
                </c:pt>
                <c:pt idx="69">
                  <c:v>0.97318571428571432</c:v>
                </c:pt>
                <c:pt idx="70">
                  <c:v>0.9594788732394367</c:v>
                </c:pt>
                <c:pt idx="71">
                  <c:v>0.94615277777777784</c:v>
                </c:pt>
                <c:pt idx="72">
                  <c:v>0.93319178082191789</c:v>
                </c:pt>
                <c:pt idx="73">
                  <c:v>0.92058108108108117</c:v>
                </c:pt>
                <c:pt idx="74">
                  <c:v>0.90830666666666671</c:v>
                </c:pt>
                <c:pt idx="75">
                  <c:v>0.89635526315789482</c:v>
                </c:pt>
                <c:pt idx="76">
                  <c:v>0.88471428571428579</c:v>
                </c:pt>
                <c:pt idx="77">
                  <c:v>0.87337179487179495</c:v>
                </c:pt>
                <c:pt idx="78">
                  <c:v>0.86231645569620263</c:v>
                </c:pt>
                <c:pt idx="79">
                  <c:v>0.85153750000000006</c:v>
                </c:pt>
                <c:pt idx="80">
                  <c:v>0.84102469135802471</c:v>
                </c:pt>
                <c:pt idx="81">
                  <c:v>0.83076829268292685</c:v>
                </c:pt>
                <c:pt idx="82">
                  <c:v>0.82075903614457835</c:v>
                </c:pt>
                <c:pt idx="83">
                  <c:v>0.81098809523809534</c:v>
                </c:pt>
                <c:pt idx="84">
                  <c:v>0.80144705882352951</c:v>
                </c:pt>
                <c:pt idx="85">
                  <c:v>0.79212790697674429</c:v>
                </c:pt>
                <c:pt idx="86">
                  <c:v>0.78302298850574714</c:v>
                </c:pt>
                <c:pt idx="87">
                  <c:v>0.77412500000000006</c:v>
                </c:pt>
                <c:pt idx="88">
                  <c:v>0.76542696629213491</c:v>
                </c:pt>
                <c:pt idx="89">
                  <c:v>0.75692222222222227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2-4AEA-AE51-BC6E45B7C605}"/>
            </c:ext>
          </c:extLst>
        </c:ser>
        <c:ser>
          <c:idx val="4"/>
          <c:order val="4"/>
          <c:tx>
            <c:strRef>
              <c:f>'ave time(sec)'!$E$1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time(sec)'!$E$2:$E$91</c:f>
              <c:numCache>
                <c:formatCode>General</c:formatCode>
                <c:ptCount val="90"/>
                <c:pt idx="0">
                  <c:v>7.0000000000000007E-2</c:v>
                </c:pt>
                <c:pt idx="1">
                  <c:v>5.3500000000000006E-2</c:v>
                </c:pt>
                <c:pt idx="2">
                  <c:v>0.10533333333333333</c:v>
                </c:pt>
                <c:pt idx="3">
                  <c:v>0.12325</c:v>
                </c:pt>
                <c:pt idx="4">
                  <c:v>0.14279999999999998</c:v>
                </c:pt>
                <c:pt idx="5">
                  <c:v>0.14249999999999999</c:v>
                </c:pt>
                <c:pt idx="6">
                  <c:v>0.14428571428571429</c:v>
                </c:pt>
                <c:pt idx="7">
                  <c:v>0.13775000000000001</c:v>
                </c:pt>
                <c:pt idx="8">
                  <c:v>0.13666666666666666</c:v>
                </c:pt>
                <c:pt idx="9">
                  <c:v>0.13620000000000002</c:v>
                </c:pt>
                <c:pt idx="10">
                  <c:v>0.13872727272727273</c:v>
                </c:pt>
                <c:pt idx="11">
                  <c:v>0.13991666666666666</c:v>
                </c:pt>
                <c:pt idx="12">
                  <c:v>0.14299999999999999</c:v>
                </c:pt>
                <c:pt idx="13">
                  <c:v>0.14685714285714283</c:v>
                </c:pt>
                <c:pt idx="14">
                  <c:v>0.15333333333333332</c:v>
                </c:pt>
                <c:pt idx="15">
                  <c:v>0.16274999999999998</c:v>
                </c:pt>
                <c:pt idx="16">
                  <c:v>0.16999999999999998</c:v>
                </c:pt>
                <c:pt idx="17">
                  <c:v>0.17594444444444443</c:v>
                </c:pt>
                <c:pt idx="18">
                  <c:v>0.183</c:v>
                </c:pt>
                <c:pt idx="19">
                  <c:v>0.19129999999999997</c:v>
                </c:pt>
                <c:pt idx="20">
                  <c:v>0.20128571428571426</c:v>
                </c:pt>
                <c:pt idx="21">
                  <c:v>0.21009090909090908</c:v>
                </c:pt>
                <c:pt idx="22">
                  <c:v>0.21817391304347825</c:v>
                </c:pt>
                <c:pt idx="23">
                  <c:v>0.22854166666666664</c:v>
                </c:pt>
                <c:pt idx="24">
                  <c:v>0.23939999999999997</c:v>
                </c:pt>
                <c:pt idx="25">
                  <c:v>0.24988461538461537</c:v>
                </c:pt>
                <c:pt idx="26">
                  <c:v>0.26088888888888889</c:v>
                </c:pt>
                <c:pt idx="27">
                  <c:v>0.27035714285714285</c:v>
                </c:pt>
                <c:pt idx="28">
                  <c:v>0.27972413793103451</c:v>
                </c:pt>
                <c:pt idx="29">
                  <c:v>0.2878</c:v>
                </c:pt>
                <c:pt idx="30">
                  <c:v>0.2975161290322581</c:v>
                </c:pt>
                <c:pt idx="31">
                  <c:v>0.30506250000000001</c:v>
                </c:pt>
                <c:pt idx="32">
                  <c:v>0.31175757575757579</c:v>
                </c:pt>
                <c:pt idx="33">
                  <c:v>0.31826470588235295</c:v>
                </c:pt>
                <c:pt idx="34">
                  <c:v>0.32382857142857141</c:v>
                </c:pt>
                <c:pt idx="35">
                  <c:v>0.32947222222222217</c:v>
                </c:pt>
                <c:pt idx="36">
                  <c:v>0.33478378378378371</c:v>
                </c:pt>
                <c:pt idx="37">
                  <c:v>0.34057894736842098</c:v>
                </c:pt>
                <c:pt idx="38">
                  <c:v>0.34402564102564093</c:v>
                </c:pt>
                <c:pt idx="39">
                  <c:v>0.34732499999999994</c:v>
                </c:pt>
                <c:pt idx="40">
                  <c:v>0.33885365853658528</c:v>
                </c:pt>
                <c:pt idx="41">
                  <c:v>0.33078571428571424</c:v>
                </c:pt>
                <c:pt idx="42">
                  <c:v>0.3230930232558139</c:v>
                </c:pt>
                <c:pt idx="43">
                  <c:v>0.31574999999999992</c:v>
                </c:pt>
                <c:pt idx="44">
                  <c:v>0.30873333333333325</c:v>
                </c:pt>
                <c:pt idx="45">
                  <c:v>0.30202173913043467</c:v>
                </c:pt>
                <c:pt idx="46">
                  <c:v>0.29559574468085098</c:v>
                </c:pt>
                <c:pt idx="47">
                  <c:v>0.2894374999999999</c:v>
                </c:pt>
                <c:pt idx="48">
                  <c:v>0.28353061224489784</c:v>
                </c:pt>
                <c:pt idx="49">
                  <c:v>0.27785999999999988</c:v>
                </c:pt>
                <c:pt idx="50">
                  <c:v>0.27241176470588224</c:v>
                </c:pt>
                <c:pt idx="51">
                  <c:v>0.26717307692307679</c:v>
                </c:pt>
                <c:pt idx="52">
                  <c:v>0.26213207547169798</c:v>
                </c:pt>
                <c:pt idx="53">
                  <c:v>0.25727777777777766</c:v>
                </c:pt>
                <c:pt idx="54">
                  <c:v>0.25259999999999988</c:v>
                </c:pt>
                <c:pt idx="55">
                  <c:v>0.2480892857142856</c:v>
                </c:pt>
                <c:pt idx="56">
                  <c:v>0.24373684210526306</c:v>
                </c:pt>
                <c:pt idx="57">
                  <c:v>0.23953448275862058</c:v>
                </c:pt>
                <c:pt idx="58">
                  <c:v>0.23547457627118634</c:v>
                </c:pt>
                <c:pt idx="59">
                  <c:v>0.23154999999999989</c:v>
                </c:pt>
                <c:pt idx="60">
                  <c:v>0.22775409836065563</c:v>
                </c:pt>
                <c:pt idx="61">
                  <c:v>0.22408064516129023</c:v>
                </c:pt>
                <c:pt idx="62">
                  <c:v>0.22052380952380943</c:v>
                </c:pt>
                <c:pt idx="63">
                  <c:v>0.2170781249999999</c:v>
                </c:pt>
                <c:pt idx="64">
                  <c:v>0.21373846153846143</c:v>
                </c:pt>
                <c:pt idx="65">
                  <c:v>0.21049999999999991</c:v>
                </c:pt>
                <c:pt idx="66">
                  <c:v>0.20735820895522378</c:v>
                </c:pt>
                <c:pt idx="67">
                  <c:v>0.20430882352941168</c:v>
                </c:pt>
                <c:pt idx="68">
                  <c:v>0.20134782608695642</c:v>
                </c:pt>
                <c:pt idx="69">
                  <c:v>0.19847142857142849</c:v>
                </c:pt>
                <c:pt idx="70">
                  <c:v>0.19567605633802809</c:v>
                </c:pt>
                <c:pt idx="71">
                  <c:v>0.19295833333333326</c:v>
                </c:pt>
                <c:pt idx="72">
                  <c:v>0.19031506849315061</c:v>
                </c:pt>
                <c:pt idx="73">
                  <c:v>0.18774324324324315</c:v>
                </c:pt>
                <c:pt idx="74">
                  <c:v>0.1852399999999999</c:v>
                </c:pt>
                <c:pt idx="75">
                  <c:v>0.18280263157894727</c:v>
                </c:pt>
                <c:pt idx="76">
                  <c:v>0.18042857142857135</c:v>
                </c:pt>
                <c:pt idx="77">
                  <c:v>0.17811538461538454</c:v>
                </c:pt>
                <c:pt idx="78">
                  <c:v>0.1758607594936708</c:v>
                </c:pt>
                <c:pt idx="79">
                  <c:v>0.17366249999999991</c:v>
                </c:pt>
                <c:pt idx="80">
                  <c:v>0.17151851851851843</c:v>
                </c:pt>
                <c:pt idx="81">
                  <c:v>0.16942682926829261</c:v>
                </c:pt>
                <c:pt idx="82">
                  <c:v>0.16738554216867463</c:v>
                </c:pt>
                <c:pt idx="83">
                  <c:v>0.16539285714285706</c:v>
                </c:pt>
                <c:pt idx="84">
                  <c:v>0.16344705882352933</c:v>
                </c:pt>
                <c:pt idx="85">
                  <c:v>0.1615465116279069</c:v>
                </c:pt>
                <c:pt idx="86">
                  <c:v>0.15968965517241371</c:v>
                </c:pt>
                <c:pt idx="87">
                  <c:v>0.1578749999999999</c:v>
                </c:pt>
                <c:pt idx="88">
                  <c:v>0.15610112359550551</c:v>
                </c:pt>
                <c:pt idx="89">
                  <c:v>0.15436666666666657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2-4AEA-AE51-BC6E45B7C605}"/>
            </c:ext>
          </c:extLst>
        </c:ser>
        <c:ser>
          <c:idx val="5"/>
          <c:order val="5"/>
          <c:tx>
            <c:strRef>
              <c:f>'ave time(sec)'!$F$1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time(sec)'!$F$2:$F$91</c:f>
              <c:numCache>
                <c:formatCode>General</c:formatCode>
                <c:ptCount val="90"/>
                <c:pt idx="0">
                  <c:v>1.39</c:v>
                </c:pt>
                <c:pt idx="1">
                  <c:v>2.2359999999999998</c:v>
                </c:pt>
                <c:pt idx="2">
                  <c:v>1.8576666666666666</c:v>
                </c:pt>
                <c:pt idx="3">
                  <c:v>1.7974999999999999</c:v>
                </c:pt>
                <c:pt idx="4">
                  <c:v>1.7483999999999997</c:v>
                </c:pt>
                <c:pt idx="5">
                  <c:v>1.8178333333333334</c:v>
                </c:pt>
                <c:pt idx="6">
                  <c:v>1.9574285714285715</c:v>
                </c:pt>
                <c:pt idx="7">
                  <c:v>2.1055000000000001</c:v>
                </c:pt>
                <c:pt idx="8">
                  <c:v>2.2528888888888887</c:v>
                </c:pt>
                <c:pt idx="9">
                  <c:v>2.4028</c:v>
                </c:pt>
                <c:pt idx="10">
                  <c:v>2.5730909090909089</c:v>
                </c:pt>
                <c:pt idx="11">
                  <c:v>2.73</c:v>
                </c:pt>
                <c:pt idx="12">
                  <c:v>2.9062307692307692</c:v>
                </c:pt>
                <c:pt idx="13">
                  <c:v>3.1017857142857141</c:v>
                </c:pt>
                <c:pt idx="14">
                  <c:v>3.2834666666666665</c:v>
                </c:pt>
                <c:pt idx="15">
                  <c:v>3.4541249999999999</c:v>
                </c:pt>
                <c:pt idx="16">
                  <c:v>3.6229411764705879</c:v>
                </c:pt>
                <c:pt idx="17">
                  <c:v>3.7692222222222225</c:v>
                </c:pt>
                <c:pt idx="18">
                  <c:v>3.9336315789473688</c:v>
                </c:pt>
                <c:pt idx="19">
                  <c:v>4.0694500000000007</c:v>
                </c:pt>
                <c:pt idx="20">
                  <c:v>4.2246666666666668</c:v>
                </c:pt>
                <c:pt idx="21">
                  <c:v>4.4350454545454543</c:v>
                </c:pt>
                <c:pt idx="22">
                  <c:v>4.5811739130434788</c:v>
                </c:pt>
                <c:pt idx="23">
                  <c:v>4.7597500000000013</c:v>
                </c:pt>
                <c:pt idx="24">
                  <c:v>5.0541600000000013</c:v>
                </c:pt>
                <c:pt idx="25">
                  <c:v>5.2202307692307706</c:v>
                </c:pt>
                <c:pt idx="26">
                  <c:v>5.3597037037037047</c:v>
                </c:pt>
                <c:pt idx="27">
                  <c:v>5.4901785714285722</c:v>
                </c:pt>
                <c:pt idx="28">
                  <c:v>5.6555517241379318</c:v>
                </c:pt>
                <c:pt idx="29">
                  <c:v>5.7751333333333337</c:v>
                </c:pt>
                <c:pt idx="30">
                  <c:v>5.9113225806451624</c:v>
                </c:pt>
                <c:pt idx="31">
                  <c:v>6.0145625000000011</c:v>
                </c:pt>
                <c:pt idx="32">
                  <c:v>6.1028787878787893</c:v>
                </c:pt>
                <c:pt idx="33">
                  <c:v>6.1934705882352947</c:v>
                </c:pt>
                <c:pt idx="34">
                  <c:v>6.2758285714285718</c:v>
                </c:pt>
                <c:pt idx="35">
                  <c:v>6.343583333333334</c:v>
                </c:pt>
                <c:pt idx="36">
                  <c:v>6.4019189189189198</c:v>
                </c:pt>
                <c:pt idx="37">
                  <c:v>6.4554736842105278</c:v>
                </c:pt>
                <c:pt idx="38">
                  <c:v>6.5071025641025653</c:v>
                </c:pt>
                <c:pt idx="39">
                  <c:v>6.5673500000000002</c:v>
                </c:pt>
                <c:pt idx="40">
                  <c:v>6.4071707317073177</c:v>
                </c:pt>
                <c:pt idx="41">
                  <c:v>6.2546190476190482</c:v>
                </c:pt>
                <c:pt idx="42">
                  <c:v>6.1091627906976749</c:v>
                </c:pt>
                <c:pt idx="43">
                  <c:v>5.9703181818181825</c:v>
                </c:pt>
                <c:pt idx="44">
                  <c:v>5.8376444444444449</c:v>
                </c:pt>
                <c:pt idx="45">
                  <c:v>5.7107391304347832</c:v>
                </c:pt>
                <c:pt idx="46">
                  <c:v>5.5892340425531915</c:v>
                </c:pt>
                <c:pt idx="47">
                  <c:v>5.4727916666666667</c:v>
                </c:pt>
                <c:pt idx="48">
                  <c:v>5.361102040816327</c:v>
                </c:pt>
                <c:pt idx="49">
                  <c:v>5.2538800000000005</c:v>
                </c:pt>
                <c:pt idx="50">
                  <c:v>5.1508627450980393</c:v>
                </c:pt>
                <c:pt idx="51">
                  <c:v>5.0518076923076922</c:v>
                </c:pt>
                <c:pt idx="52">
                  <c:v>4.9564905660377363</c:v>
                </c:pt>
                <c:pt idx="53">
                  <c:v>4.8647037037037038</c:v>
                </c:pt>
                <c:pt idx="54">
                  <c:v>4.7762545454545462</c:v>
                </c:pt>
                <c:pt idx="55">
                  <c:v>4.6909642857142861</c:v>
                </c:pt>
                <c:pt idx="56">
                  <c:v>4.6086666666666671</c:v>
                </c:pt>
                <c:pt idx="57">
                  <c:v>4.5292068965517247</c:v>
                </c:pt>
                <c:pt idx="58">
                  <c:v>4.4524406779661021</c:v>
                </c:pt>
                <c:pt idx="59">
                  <c:v>4.3782333333333332</c:v>
                </c:pt>
                <c:pt idx="60">
                  <c:v>4.3064590163934433</c:v>
                </c:pt>
                <c:pt idx="61">
                  <c:v>4.2370000000000001</c:v>
                </c:pt>
                <c:pt idx="62">
                  <c:v>4.1697460317460324</c:v>
                </c:pt>
                <c:pt idx="63">
                  <c:v>4.1045937500000003</c:v>
                </c:pt>
                <c:pt idx="64">
                  <c:v>4.0414461538461541</c:v>
                </c:pt>
                <c:pt idx="65">
                  <c:v>3.9802121212121215</c:v>
                </c:pt>
                <c:pt idx="66">
                  <c:v>3.9208059701492539</c:v>
                </c:pt>
                <c:pt idx="67">
                  <c:v>3.8631470588235297</c:v>
                </c:pt>
                <c:pt idx="68">
                  <c:v>3.8071594202898553</c:v>
                </c:pt>
                <c:pt idx="69">
                  <c:v>3.7527714285714286</c:v>
                </c:pt>
                <c:pt idx="70">
                  <c:v>3.6999154929577469</c:v>
                </c:pt>
                <c:pt idx="71">
                  <c:v>3.6485277777777778</c:v>
                </c:pt>
                <c:pt idx="72">
                  <c:v>3.5985479452054796</c:v>
                </c:pt>
                <c:pt idx="73">
                  <c:v>3.5499189189189191</c:v>
                </c:pt>
                <c:pt idx="74">
                  <c:v>3.5025866666666667</c:v>
                </c:pt>
                <c:pt idx="75">
                  <c:v>3.4565000000000001</c:v>
                </c:pt>
                <c:pt idx="76">
                  <c:v>3.4116103896103898</c:v>
                </c:pt>
                <c:pt idx="77">
                  <c:v>3.3678717948717951</c:v>
                </c:pt>
                <c:pt idx="78">
                  <c:v>3.3252405063291142</c:v>
                </c:pt>
                <c:pt idx="79">
                  <c:v>3.2836750000000001</c:v>
                </c:pt>
                <c:pt idx="80">
                  <c:v>3.2431358024691361</c:v>
                </c:pt>
                <c:pt idx="81">
                  <c:v>3.2035853658536588</c:v>
                </c:pt>
                <c:pt idx="82">
                  <c:v>3.164987951807229</c:v>
                </c:pt>
                <c:pt idx="83">
                  <c:v>3.1273095238095241</c:v>
                </c:pt>
                <c:pt idx="84">
                  <c:v>3.0905176470588236</c:v>
                </c:pt>
                <c:pt idx="85">
                  <c:v>3.0545813953488374</c:v>
                </c:pt>
                <c:pt idx="86">
                  <c:v>3.0194712643678163</c:v>
                </c:pt>
                <c:pt idx="87">
                  <c:v>2.9851590909090913</c:v>
                </c:pt>
                <c:pt idx="88">
                  <c:v>2.9516179775280902</c:v>
                </c:pt>
                <c:pt idx="89">
                  <c:v>2.9188222222222224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2-4AEA-AE51-BC6E45B7C605}"/>
            </c:ext>
          </c:extLst>
        </c:ser>
        <c:ser>
          <c:idx val="6"/>
          <c:order val="6"/>
          <c:tx>
            <c:strRef>
              <c:f>'ave time(sec)'!$G$1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time(sec)'!$G$2:$G$91</c:f>
              <c:numCache>
                <c:formatCode>General</c:formatCode>
                <c:ptCount val="90"/>
                <c:pt idx="0">
                  <c:v>0.54200000000000004</c:v>
                </c:pt>
                <c:pt idx="1">
                  <c:v>0.57899999999999996</c:v>
                </c:pt>
                <c:pt idx="2">
                  <c:v>0.62233333333333329</c:v>
                </c:pt>
                <c:pt idx="3">
                  <c:v>0.70299999999999996</c:v>
                </c:pt>
                <c:pt idx="4">
                  <c:v>0.78239999999999998</c:v>
                </c:pt>
                <c:pt idx="5">
                  <c:v>0.87266666666666659</c:v>
                </c:pt>
                <c:pt idx="6">
                  <c:v>1.0051428571428571</c:v>
                </c:pt>
                <c:pt idx="7">
                  <c:v>1.1357499999999998</c:v>
                </c:pt>
                <c:pt idx="8">
                  <c:v>1.2606666666666664</c:v>
                </c:pt>
                <c:pt idx="9">
                  <c:v>1.3781999999999996</c:v>
                </c:pt>
                <c:pt idx="10">
                  <c:v>1.511181818181818</c:v>
                </c:pt>
                <c:pt idx="11">
                  <c:v>1.63825</c:v>
                </c:pt>
                <c:pt idx="12">
                  <c:v>1.7696153846153846</c:v>
                </c:pt>
                <c:pt idx="13">
                  <c:v>1.9048571428571428</c:v>
                </c:pt>
                <c:pt idx="14">
                  <c:v>2.0326666666666666</c:v>
                </c:pt>
                <c:pt idx="15">
                  <c:v>2.1645624999999997</c:v>
                </c:pt>
                <c:pt idx="16">
                  <c:v>2.292176470588235</c:v>
                </c:pt>
                <c:pt idx="17">
                  <c:v>2.422333333333333</c:v>
                </c:pt>
                <c:pt idx="18">
                  <c:v>2.5565789473684206</c:v>
                </c:pt>
                <c:pt idx="19">
                  <c:v>2.7066499999999993</c:v>
                </c:pt>
                <c:pt idx="20">
                  <c:v>2.8484285714285709</c:v>
                </c:pt>
                <c:pt idx="21">
                  <c:v>2.9730454545454537</c:v>
                </c:pt>
                <c:pt idx="22">
                  <c:v>3.0965652173913032</c:v>
                </c:pt>
                <c:pt idx="23">
                  <c:v>3.2371249999999989</c:v>
                </c:pt>
                <c:pt idx="24">
                  <c:v>3.3679199999999994</c:v>
                </c:pt>
                <c:pt idx="25">
                  <c:v>3.5147307692307685</c:v>
                </c:pt>
                <c:pt idx="26">
                  <c:v>3.6843333333333326</c:v>
                </c:pt>
                <c:pt idx="27">
                  <c:v>3.8294642857142849</c:v>
                </c:pt>
                <c:pt idx="28">
                  <c:v>3.9416206896551715</c:v>
                </c:pt>
                <c:pt idx="29">
                  <c:v>4.0397333333333325</c:v>
                </c:pt>
                <c:pt idx="30">
                  <c:v>4.1164516129032256</c:v>
                </c:pt>
                <c:pt idx="31">
                  <c:v>4.1980624999999998</c:v>
                </c:pt>
                <c:pt idx="32">
                  <c:v>4.2878484848484844</c:v>
                </c:pt>
                <c:pt idx="33">
                  <c:v>4.3601764705882351</c:v>
                </c:pt>
                <c:pt idx="34">
                  <c:v>4.444</c:v>
                </c:pt>
                <c:pt idx="35">
                  <c:v>4.5103888888888886</c:v>
                </c:pt>
                <c:pt idx="36">
                  <c:v>4.5468648648648653</c:v>
                </c:pt>
                <c:pt idx="37">
                  <c:v>4.5917894736842104</c:v>
                </c:pt>
                <c:pt idx="38">
                  <c:v>4.6178717948717951</c:v>
                </c:pt>
                <c:pt idx="39">
                  <c:v>4.6583500000000004</c:v>
                </c:pt>
                <c:pt idx="40">
                  <c:v>4.544731707317073</c:v>
                </c:pt>
                <c:pt idx="41">
                  <c:v>4.43652380952381</c:v>
                </c:pt>
                <c:pt idx="42">
                  <c:v>4.3333488372093028</c:v>
                </c:pt>
                <c:pt idx="43">
                  <c:v>4.2348636363636372</c:v>
                </c:pt>
                <c:pt idx="44">
                  <c:v>4.1407555555555566</c:v>
                </c:pt>
                <c:pt idx="45">
                  <c:v>4.050739130434784</c:v>
                </c:pt>
                <c:pt idx="46">
                  <c:v>3.964553191489363</c:v>
                </c:pt>
                <c:pt idx="47">
                  <c:v>3.8819583333333347</c:v>
                </c:pt>
                <c:pt idx="48">
                  <c:v>3.8027346938775524</c:v>
                </c:pt>
                <c:pt idx="49">
                  <c:v>3.7266800000000013</c:v>
                </c:pt>
                <c:pt idx="50">
                  <c:v>3.6536078431372561</c:v>
                </c:pt>
                <c:pt idx="51">
                  <c:v>3.5833461538461551</c:v>
                </c:pt>
                <c:pt idx="52">
                  <c:v>3.5157358490566049</c:v>
                </c:pt>
                <c:pt idx="53">
                  <c:v>3.4506296296296308</c:v>
                </c:pt>
                <c:pt idx="54">
                  <c:v>3.3878909090909102</c:v>
                </c:pt>
                <c:pt idx="55">
                  <c:v>3.3273928571428582</c:v>
                </c:pt>
                <c:pt idx="56">
                  <c:v>3.26901754385965</c:v>
                </c:pt>
                <c:pt idx="57">
                  <c:v>3.2126551724137942</c:v>
                </c:pt>
                <c:pt idx="58">
                  <c:v>3.1582033898305095</c:v>
                </c:pt>
                <c:pt idx="59">
                  <c:v>3.1055666666666677</c:v>
                </c:pt>
                <c:pt idx="60">
                  <c:v>3.0546557377049188</c:v>
                </c:pt>
                <c:pt idx="61">
                  <c:v>3.0053870967741947</c:v>
                </c:pt>
                <c:pt idx="62">
                  <c:v>2.9576825396825406</c:v>
                </c:pt>
                <c:pt idx="63">
                  <c:v>2.9114687500000009</c:v>
                </c:pt>
                <c:pt idx="64">
                  <c:v>2.8666769230769238</c:v>
                </c:pt>
                <c:pt idx="65">
                  <c:v>2.8232424242424252</c:v>
                </c:pt>
                <c:pt idx="66">
                  <c:v>2.7811044776119411</c:v>
                </c:pt>
                <c:pt idx="67">
                  <c:v>2.7402058823529423</c:v>
                </c:pt>
                <c:pt idx="68">
                  <c:v>2.7004927536231893</c:v>
                </c:pt>
                <c:pt idx="69">
                  <c:v>2.6619142857142868</c:v>
                </c:pt>
                <c:pt idx="70">
                  <c:v>2.6244225352112687</c:v>
                </c:pt>
                <c:pt idx="71">
                  <c:v>2.5879722222222235</c:v>
                </c:pt>
                <c:pt idx="72">
                  <c:v>2.5525205479452069</c:v>
                </c:pt>
                <c:pt idx="73">
                  <c:v>2.5180270270270286</c:v>
                </c:pt>
                <c:pt idx="74">
                  <c:v>2.484453333333335</c:v>
                </c:pt>
                <c:pt idx="75">
                  <c:v>2.4517631578947383</c:v>
                </c:pt>
                <c:pt idx="76">
                  <c:v>2.4199220779220796</c:v>
                </c:pt>
                <c:pt idx="77">
                  <c:v>2.3888974358974373</c:v>
                </c:pt>
                <c:pt idx="78">
                  <c:v>2.3586582278481028</c:v>
                </c:pt>
                <c:pt idx="79">
                  <c:v>2.3291750000000015</c:v>
                </c:pt>
                <c:pt idx="80">
                  <c:v>2.300419753086421</c:v>
                </c:pt>
                <c:pt idx="81">
                  <c:v>2.2723658536585378</c:v>
                </c:pt>
                <c:pt idx="82">
                  <c:v>2.24498795180723</c:v>
                </c:pt>
                <c:pt idx="83">
                  <c:v>2.2182619047619059</c:v>
                </c:pt>
                <c:pt idx="84">
                  <c:v>2.1921647058823539</c:v>
                </c:pt>
                <c:pt idx="85">
                  <c:v>2.1666744186046523</c:v>
                </c:pt>
                <c:pt idx="86">
                  <c:v>2.1417701149425299</c:v>
                </c:pt>
                <c:pt idx="87">
                  <c:v>2.117431818181819</c:v>
                </c:pt>
                <c:pt idx="88">
                  <c:v>2.0936404494382028</c:v>
                </c:pt>
                <c:pt idx="89">
                  <c:v>2.0703777777777783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2-4AEA-AE51-BC6E45B7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68232"/>
        <c:axId val="656968560"/>
      </c:lineChart>
      <c:catAx>
        <c:axId val="6569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8560"/>
        <c:crosses val="autoZero"/>
        <c:auto val="1"/>
        <c:lblAlgn val="ctr"/>
        <c:lblOffset val="100"/>
        <c:noMultiLvlLbl val="0"/>
      </c:catAx>
      <c:valAx>
        <c:axId val="6569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 rate'!$A$1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'Miss rate'!$A$2:$A$41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2.0408163265306121E-2</c:v>
                </c:pt>
                <c:pt idx="4">
                  <c:v>1.6666666666666666E-2</c:v>
                </c:pt>
                <c:pt idx="5">
                  <c:v>2.7777777777777776E-2</c:v>
                </c:pt>
                <c:pt idx="6">
                  <c:v>4.49438202247191E-2</c:v>
                </c:pt>
                <c:pt idx="7">
                  <c:v>4.2105263157894736E-2</c:v>
                </c:pt>
                <c:pt idx="8">
                  <c:v>4.0816326530612242E-2</c:v>
                </c:pt>
                <c:pt idx="9">
                  <c:v>4.0404040404040407E-2</c:v>
                </c:pt>
                <c:pt idx="10">
                  <c:v>4.0404040404040407E-2</c:v>
                </c:pt>
                <c:pt idx="11">
                  <c:v>4.0404040404040407E-2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9-4A6F-8D15-6FC56D7A394C}"/>
            </c:ext>
          </c:extLst>
        </c:ser>
        <c:ser>
          <c:idx val="1"/>
          <c:order val="1"/>
          <c:tx>
            <c:strRef>
              <c:f>'Miss rate'!$B$1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'Miss rate'!$B$2:$B$41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0.625</c:v>
                </c:pt>
                <c:pt idx="10">
                  <c:v>0.625</c:v>
                </c:pt>
                <c:pt idx="11">
                  <c:v>0.5</c:v>
                </c:pt>
                <c:pt idx="12">
                  <c:v>0.45454545454545453</c:v>
                </c:pt>
                <c:pt idx="13">
                  <c:v>0.38461538461538464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0.31428571428571428</c:v>
                </c:pt>
                <c:pt idx="17">
                  <c:v>0.27500000000000002</c:v>
                </c:pt>
                <c:pt idx="18">
                  <c:v>0.22916666666666666</c:v>
                </c:pt>
                <c:pt idx="19">
                  <c:v>0.22</c:v>
                </c:pt>
                <c:pt idx="20">
                  <c:v>0.21568627450980393</c:v>
                </c:pt>
                <c:pt idx="21">
                  <c:v>0.20754716981132076</c:v>
                </c:pt>
                <c:pt idx="22">
                  <c:v>0.21428571428571427</c:v>
                </c:pt>
                <c:pt idx="23">
                  <c:v>0.19672131147540983</c:v>
                </c:pt>
                <c:pt idx="24">
                  <c:v>0.18461538461538463</c:v>
                </c:pt>
                <c:pt idx="25">
                  <c:v>0.18571428571428572</c:v>
                </c:pt>
                <c:pt idx="26">
                  <c:v>0.17808219178082191</c:v>
                </c:pt>
                <c:pt idx="27">
                  <c:v>0.17567567567567569</c:v>
                </c:pt>
                <c:pt idx="28">
                  <c:v>0.18421052631578946</c:v>
                </c:pt>
                <c:pt idx="29">
                  <c:v>0.189873417721519</c:v>
                </c:pt>
                <c:pt idx="30">
                  <c:v>0.18292682926829268</c:v>
                </c:pt>
                <c:pt idx="31">
                  <c:v>0.21176470588235294</c:v>
                </c:pt>
                <c:pt idx="32">
                  <c:v>0.22988505747126436</c:v>
                </c:pt>
                <c:pt idx="33">
                  <c:v>0.24719101123595505</c:v>
                </c:pt>
                <c:pt idx="34">
                  <c:v>0.26373626373626374</c:v>
                </c:pt>
                <c:pt idx="35">
                  <c:v>0.27956989247311825</c:v>
                </c:pt>
                <c:pt idx="36">
                  <c:v>0.30208333333333331</c:v>
                </c:pt>
                <c:pt idx="37">
                  <c:v>0.31632653061224492</c:v>
                </c:pt>
                <c:pt idx="38">
                  <c:v>0.32323232323232326</c:v>
                </c:pt>
                <c:pt idx="3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4A6F-8D15-6FC56D7A394C}"/>
            </c:ext>
          </c:extLst>
        </c:ser>
        <c:ser>
          <c:idx val="2"/>
          <c:order val="2"/>
          <c:tx>
            <c:strRef>
              <c:f>'Miss rate'!$C$1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'Miss rate'!$C$2:$C$41</c:f>
              <c:numCache>
                <c:formatCode>General</c:formatCode>
                <c:ptCount val="4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0.125</c:v>
                </c:pt>
                <c:pt idx="5">
                  <c:v>0.125</c:v>
                </c:pt>
                <c:pt idx="6">
                  <c:v>0.14285714285714285</c:v>
                </c:pt>
                <c:pt idx="7">
                  <c:v>0.10526315789473684</c:v>
                </c:pt>
                <c:pt idx="8">
                  <c:v>8.3333333333333329E-2</c:v>
                </c:pt>
                <c:pt idx="9">
                  <c:v>6.6666666666666666E-2</c:v>
                </c:pt>
                <c:pt idx="10">
                  <c:v>8.1081081081081086E-2</c:v>
                </c:pt>
                <c:pt idx="11">
                  <c:v>7.4999999999999997E-2</c:v>
                </c:pt>
                <c:pt idx="12">
                  <c:v>6.9767441860465115E-2</c:v>
                </c:pt>
                <c:pt idx="13">
                  <c:v>6.3829787234042548E-2</c:v>
                </c:pt>
                <c:pt idx="14">
                  <c:v>6.1224489795918366E-2</c:v>
                </c:pt>
                <c:pt idx="15">
                  <c:v>5.8823529411764705E-2</c:v>
                </c:pt>
                <c:pt idx="16">
                  <c:v>5.6603773584905662E-2</c:v>
                </c:pt>
                <c:pt idx="17">
                  <c:v>5.2631578947368418E-2</c:v>
                </c:pt>
                <c:pt idx="18">
                  <c:v>6.3492063492063489E-2</c:v>
                </c:pt>
                <c:pt idx="19">
                  <c:v>5.7971014492753624E-2</c:v>
                </c:pt>
                <c:pt idx="20">
                  <c:v>5.7142857142857141E-2</c:v>
                </c:pt>
                <c:pt idx="21">
                  <c:v>5.6338028169014086E-2</c:v>
                </c:pt>
                <c:pt idx="22">
                  <c:v>6.8493150684931503E-2</c:v>
                </c:pt>
                <c:pt idx="23">
                  <c:v>6.4935064935064929E-2</c:v>
                </c:pt>
                <c:pt idx="24">
                  <c:v>6.3291139240506333E-2</c:v>
                </c:pt>
                <c:pt idx="25">
                  <c:v>6.0240963855421686E-2</c:v>
                </c:pt>
                <c:pt idx="26">
                  <c:v>6.0240963855421686E-2</c:v>
                </c:pt>
                <c:pt idx="27">
                  <c:v>9.1954022988505746E-2</c:v>
                </c:pt>
                <c:pt idx="28">
                  <c:v>8.98876404494382E-2</c:v>
                </c:pt>
                <c:pt idx="29">
                  <c:v>8.7912087912087919E-2</c:v>
                </c:pt>
                <c:pt idx="30">
                  <c:v>8.4210526315789472E-2</c:v>
                </c:pt>
                <c:pt idx="31">
                  <c:v>8.3333333333333329E-2</c:v>
                </c:pt>
                <c:pt idx="32">
                  <c:v>8.247422680412371E-2</c:v>
                </c:pt>
                <c:pt idx="33">
                  <c:v>8.1632653061224483E-2</c:v>
                </c:pt>
                <c:pt idx="34">
                  <c:v>8.0808080808080815E-2</c:v>
                </c:pt>
                <c:pt idx="35">
                  <c:v>8.0808080808080815E-2</c:v>
                </c:pt>
                <c:pt idx="36">
                  <c:v>8.0808080808080815E-2</c:v>
                </c:pt>
                <c:pt idx="37">
                  <c:v>8.0808080808080815E-2</c:v>
                </c:pt>
                <c:pt idx="38">
                  <c:v>8.0808080808080815E-2</c:v>
                </c:pt>
                <c:pt idx="3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9-4A6F-8D15-6FC56D7A394C}"/>
            </c:ext>
          </c:extLst>
        </c:ser>
        <c:ser>
          <c:idx val="3"/>
          <c:order val="3"/>
          <c:tx>
            <c:strRef>
              <c:f>'Miss rate'!$D$1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'Miss rate'!$D$2:$D$41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1.9607843137254902E-2</c:v>
                </c:pt>
                <c:pt idx="3">
                  <c:v>1.5384615384615385E-2</c:v>
                </c:pt>
                <c:pt idx="4">
                  <c:v>5.128205128205128E-2</c:v>
                </c:pt>
                <c:pt idx="5">
                  <c:v>5.8823529411764705E-2</c:v>
                </c:pt>
                <c:pt idx="6">
                  <c:v>7.5268817204301078E-2</c:v>
                </c:pt>
                <c:pt idx="7">
                  <c:v>7.2916666666666671E-2</c:v>
                </c:pt>
                <c:pt idx="8">
                  <c:v>8.0808080808080815E-2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A9-4A6F-8D15-6FC56D7A394C}"/>
            </c:ext>
          </c:extLst>
        </c:ser>
        <c:ser>
          <c:idx val="4"/>
          <c:order val="4"/>
          <c:tx>
            <c:strRef>
              <c:f>'Miss rate'!$E$1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'Miss rate'!$E$2:$E$41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0.7142857142857143</c:v>
                </c:pt>
                <c:pt idx="6">
                  <c:v>0.8</c:v>
                </c:pt>
                <c:pt idx="7">
                  <c:v>0.61538461538461542</c:v>
                </c:pt>
                <c:pt idx="8">
                  <c:v>0.5625</c:v>
                </c:pt>
                <c:pt idx="9">
                  <c:v>0.47368421052631576</c:v>
                </c:pt>
                <c:pt idx="10">
                  <c:v>0.45</c:v>
                </c:pt>
                <c:pt idx="11">
                  <c:v>0.375</c:v>
                </c:pt>
                <c:pt idx="12">
                  <c:v>0.34615384615384615</c:v>
                </c:pt>
                <c:pt idx="13">
                  <c:v>0.31034482758620691</c:v>
                </c:pt>
                <c:pt idx="14">
                  <c:v>0.3</c:v>
                </c:pt>
                <c:pt idx="15">
                  <c:v>0.30303030303030304</c:v>
                </c:pt>
                <c:pt idx="16">
                  <c:v>0.2857142857142857</c:v>
                </c:pt>
                <c:pt idx="17">
                  <c:v>0.26315789473684209</c:v>
                </c:pt>
                <c:pt idx="18">
                  <c:v>0.25</c:v>
                </c:pt>
                <c:pt idx="19">
                  <c:v>0.23255813953488372</c:v>
                </c:pt>
                <c:pt idx="20">
                  <c:v>0.21739130434782608</c:v>
                </c:pt>
                <c:pt idx="21">
                  <c:v>0.20408163265306123</c:v>
                </c:pt>
                <c:pt idx="22">
                  <c:v>0.18867924528301888</c:v>
                </c:pt>
                <c:pt idx="23">
                  <c:v>0.17857142857142858</c:v>
                </c:pt>
                <c:pt idx="24">
                  <c:v>0.16949152542372881</c:v>
                </c:pt>
                <c:pt idx="25">
                  <c:v>0.15625</c:v>
                </c:pt>
                <c:pt idx="26">
                  <c:v>0.14492753623188406</c:v>
                </c:pt>
                <c:pt idx="27">
                  <c:v>0.14285714285714285</c:v>
                </c:pt>
                <c:pt idx="28">
                  <c:v>0.15277777777777779</c:v>
                </c:pt>
                <c:pt idx="29">
                  <c:v>0.16216216216216217</c:v>
                </c:pt>
                <c:pt idx="30">
                  <c:v>0.15789473684210525</c:v>
                </c:pt>
                <c:pt idx="31">
                  <c:v>0.15189873417721519</c:v>
                </c:pt>
                <c:pt idx="32">
                  <c:v>0.15</c:v>
                </c:pt>
                <c:pt idx="33">
                  <c:v>0.15</c:v>
                </c:pt>
                <c:pt idx="34">
                  <c:v>0.13953488372093023</c:v>
                </c:pt>
                <c:pt idx="35">
                  <c:v>0.15384615384615385</c:v>
                </c:pt>
                <c:pt idx="36">
                  <c:v>0.14893617021276595</c:v>
                </c:pt>
                <c:pt idx="37">
                  <c:v>0.15789473684210525</c:v>
                </c:pt>
                <c:pt idx="38">
                  <c:v>0.15306122448979592</c:v>
                </c:pt>
                <c:pt idx="3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A9-4A6F-8D15-6FC56D7A394C}"/>
            </c:ext>
          </c:extLst>
        </c:ser>
        <c:ser>
          <c:idx val="5"/>
          <c:order val="5"/>
          <c:tx>
            <c:strRef>
              <c:f>'Miss rate'!$F$1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'Miss rate'!$F$2:$F$41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1.0309278350515464E-2</c:v>
                </c:pt>
                <c:pt idx="8">
                  <c:v>1.0101010101010102E-2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A9-4A6F-8D15-6FC56D7A394C}"/>
            </c:ext>
          </c:extLst>
        </c:ser>
        <c:ser>
          <c:idx val="6"/>
          <c:order val="6"/>
          <c:tx>
            <c:strRef>
              <c:f>'Miss rate'!$G$1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'Miss rate'!$G$2:$G$41</c:f>
              <c:numCache>
                <c:formatCode>General</c:formatCode>
                <c:ptCount val="40"/>
                <c:pt idx="0">
                  <c:v>0.1111111111111111</c:v>
                </c:pt>
                <c:pt idx="1">
                  <c:v>7.1428571428571425E-2</c:v>
                </c:pt>
                <c:pt idx="2">
                  <c:v>4.6511627906976744E-2</c:v>
                </c:pt>
                <c:pt idx="3">
                  <c:v>3.3898305084745763E-2</c:v>
                </c:pt>
                <c:pt idx="4">
                  <c:v>4.2857142857142858E-2</c:v>
                </c:pt>
                <c:pt idx="5">
                  <c:v>6.097560975609756E-2</c:v>
                </c:pt>
                <c:pt idx="6">
                  <c:v>5.6818181818181816E-2</c:v>
                </c:pt>
                <c:pt idx="7">
                  <c:v>8.4210526315789472E-2</c:v>
                </c:pt>
                <c:pt idx="8">
                  <c:v>8.247422680412371E-2</c:v>
                </c:pt>
                <c:pt idx="9">
                  <c:v>8.1632653061224483E-2</c:v>
                </c:pt>
                <c:pt idx="10">
                  <c:v>8.0808080808080815E-2</c:v>
                </c:pt>
                <c:pt idx="11">
                  <c:v>8.0808080808080815E-2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A9-4A6F-8D15-6FC56D7A3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Fallout!$A$1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Fallout!$A$2:$A$41</c:f>
              <c:numCache>
                <c:formatCode>General</c:formatCode>
                <c:ptCount val="40"/>
                <c:pt idx="0">
                  <c:v>0.2857142857142857</c:v>
                </c:pt>
                <c:pt idx="1">
                  <c:v>0.54545454545454541</c:v>
                </c:pt>
                <c:pt idx="2">
                  <c:v>0.59459459459459463</c:v>
                </c:pt>
                <c:pt idx="3">
                  <c:v>0.63414634146341464</c:v>
                </c:pt>
                <c:pt idx="4">
                  <c:v>0.52727272727272723</c:v>
                </c:pt>
                <c:pt idx="5">
                  <c:v>0.4264705882352941</c:v>
                </c:pt>
                <c:pt idx="6">
                  <c:v>0.38157894736842107</c:v>
                </c:pt>
                <c:pt idx="7">
                  <c:v>0.30526315789473685</c:v>
                </c:pt>
                <c:pt idx="8">
                  <c:v>0.25641025641025639</c:v>
                </c:pt>
                <c:pt idx="9">
                  <c:v>0.21276595744680851</c:v>
                </c:pt>
                <c:pt idx="10">
                  <c:v>0.18072289156626506</c:v>
                </c:pt>
                <c:pt idx="11">
                  <c:v>0.15706806282722513</c:v>
                </c:pt>
                <c:pt idx="12">
                  <c:v>0.13953488372093023</c:v>
                </c:pt>
                <c:pt idx="13">
                  <c:v>0.125</c:v>
                </c:pt>
                <c:pt idx="14">
                  <c:v>0.11320754716981132</c:v>
                </c:pt>
                <c:pt idx="15">
                  <c:v>0.10344827586206896</c:v>
                </c:pt>
                <c:pt idx="16">
                  <c:v>9.5238095238095233E-2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7.6923076923076927E-2</c:v>
                </c:pt>
                <c:pt idx="20">
                  <c:v>7.2289156626506021E-2</c:v>
                </c:pt>
                <c:pt idx="21">
                  <c:v>6.8181818181818177E-2</c:v>
                </c:pt>
                <c:pt idx="22">
                  <c:v>6.4516129032258063E-2</c:v>
                </c:pt>
                <c:pt idx="23">
                  <c:v>6.1224489795918366E-2</c:v>
                </c:pt>
                <c:pt idx="24">
                  <c:v>5.8252427184466021E-2</c:v>
                </c:pt>
                <c:pt idx="25">
                  <c:v>5.5555555555555552E-2</c:v>
                </c:pt>
                <c:pt idx="26">
                  <c:v>5.3097345132743362E-2</c:v>
                </c:pt>
                <c:pt idx="27">
                  <c:v>5.0847457627118647E-2</c:v>
                </c:pt>
                <c:pt idx="28">
                  <c:v>4.878048780487805E-2</c:v>
                </c:pt>
                <c:pt idx="29">
                  <c:v>4.6875E-2</c:v>
                </c:pt>
                <c:pt idx="30">
                  <c:v>4.5112781954887216E-2</c:v>
                </c:pt>
                <c:pt idx="31">
                  <c:v>4.3478260869565216E-2</c:v>
                </c:pt>
                <c:pt idx="32">
                  <c:v>4.195804195804196E-2</c:v>
                </c:pt>
                <c:pt idx="33">
                  <c:v>4.0540540540540543E-2</c:v>
                </c:pt>
                <c:pt idx="34">
                  <c:v>3.9215686274509803E-2</c:v>
                </c:pt>
                <c:pt idx="35">
                  <c:v>3.7974683544303799E-2</c:v>
                </c:pt>
                <c:pt idx="36">
                  <c:v>3.6809815950920248E-2</c:v>
                </c:pt>
                <c:pt idx="37">
                  <c:v>3.5714285714285712E-2</c:v>
                </c:pt>
                <c:pt idx="38">
                  <c:v>3.4682080924855488E-2</c:v>
                </c:pt>
                <c:pt idx="39">
                  <c:v>3.3707865168539325E-2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2-4594-92F4-3C5B06AC3A2E}"/>
            </c:ext>
          </c:extLst>
        </c:ser>
        <c:ser>
          <c:idx val="1"/>
          <c:order val="1"/>
          <c:tx>
            <c:strRef>
              <c:f>Fallout!$B$1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Fallout!$B$2:$B$41</c:f>
              <c:numCache>
                <c:formatCode>General</c:formatCode>
                <c:ptCount val="40"/>
                <c:pt idx="0">
                  <c:v>0.78260869565217395</c:v>
                </c:pt>
                <c:pt idx="1">
                  <c:v>0.5625</c:v>
                </c:pt>
                <c:pt idx="2">
                  <c:v>0.70422535211267601</c:v>
                </c:pt>
                <c:pt idx="3">
                  <c:v>0.77659574468085102</c:v>
                </c:pt>
                <c:pt idx="4">
                  <c:v>0.78813559322033899</c:v>
                </c:pt>
                <c:pt idx="5">
                  <c:v>0.65034965034965031</c:v>
                </c:pt>
                <c:pt idx="6">
                  <c:v>0.57055214723926384</c:v>
                </c:pt>
                <c:pt idx="7">
                  <c:v>0.49468085106382981</c:v>
                </c:pt>
                <c:pt idx="8">
                  <c:v>0.44285714285714284</c:v>
                </c:pt>
                <c:pt idx="9">
                  <c:v>0.39743589743589741</c:v>
                </c:pt>
                <c:pt idx="10">
                  <c:v>0.35907335907335908</c:v>
                </c:pt>
                <c:pt idx="11">
                  <c:v>0.38928571428571429</c:v>
                </c:pt>
                <c:pt idx="12">
                  <c:v>0.41914191419141916</c:v>
                </c:pt>
                <c:pt idx="13">
                  <c:v>0.4567901234567901</c:v>
                </c:pt>
                <c:pt idx="14">
                  <c:v>0.47536231884057972</c:v>
                </c:pt>
                <c:pt idx="15">
                  <c:v>0.49591280653950953</c:v>
                </c:pt>
                <c:pt idx="16">
                  <c:v>0.51282051282051277</c:v>
                </c:pt>
                <c:pt idx="17">
                  <c:v>0.52439024390243905</c:v>
                </c:pt>
                <c:pt idx="18">
                  <c:v>0.53161592505854804</c:v>
                </c:pt>
                <c:pt idx="19">
                  <c:v>0.5444444444444444</c:v>
                </c:pt>
                <c:pt idx="20">
                  <c:v>0.55696202531645567</c:v>
                </c:pt>
                <c:pt idx="21">
                  <c:v>0.56740442655935619</c:v>
                </c:pt>
                <c:pt idx="22">
                  <c:v>0.5780346820809249</c:v>
                </c:pt>
                <c:pt idx="23">
                  <c:v>0.58441558441558439</c:v>
                </c:pt>
                <c:pt idx="24">
                  <c:v>0.59107142857142858</c:v>
                </c:pt>
                <c:pt idx="25">
                  <c:v>0.59827586206896555</c:v>
                </c:pt>
                <c:pt idx="26">
                  <c:v>0.60465116279069764</c:v>
                </c:pt>
                <c:pt idx="27">
                  <c:v>0.597444089456869</c:v>
                </c:pt>
                <c:pt idx="28">
                  <c:v>0.5978428351309707</c:v>
                </c:pt>
                <c:pt idx="29">
                  <c:v>0.58867362146050672</c:v>
                </c:pt>
                <c:pt idx="30">
                  <c:v>0.58152958152958156</c:v>
                </c:pt>
                <c:pt idx="31">
                  <c:v>0.56923076923076921</c:v>
                </c:pt>
                <c:pt idx="32">
                  <c:v>0.5582655826558266</c:v>
                </c:pt>
                <c:pt idx="33">
                  <c:v>0.54402102496714844</c:v>
                </c:pt>
                <c:pt idx="34">
                  <c:v>0.53443877551020413</c:v>
                </c:pt>
                <c:pt idx="35">
                  <c:v>0.52168525402726151</c:v>
                </c:pt>
                <c:pt idx="36">
                  <c:v>0.50784077201447531</c:v>
                </c:pt>
                <c:pt idx="37">
                  <c:v>0.49413145539906106</c:v>
                </c:pt>
                <c:pt idx="38">
                  <c:v>0.48059360730593609</c:v>
                </c:pt>
                <c:pt idx="39">
                  <c:v>0.46777777777777779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2-4594-92F4-3C5B06AC3A2E}"/>
            </c:ext>
          </c:extLst>
        </c:ser>
        <c:ser>
          <c:idx val="2"/>
          <c:order val="2"/>
          <c:tx>
            <c:strRef>
              <c:f>Fallout!$C$1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Fallout!$C$2:$C$41</c:f>
              <c:numCache>
                <c:formatCode>General</c:formatCode>
                <c:ptCount val="40"/>
                <c:pt idx="0">
                  <c:v>0.83333333333333337</c:v>
                </c:pt>
                <c:pt idx="1">
                  <c:v>0.8125</c:v>
                </c:pt>
                <c:pt idx="2">
                  <c:v>0.80281690140845074</c:v>
                </c:pt>
                <c:pt idx="3">
                  <c:v>0.7978723404255319</c:v>
                </c:pt>
                <c:pt idx="4">
                  <c:v>0.79487179487179482</c:v>
                </c:pt>
                <c:pt idx="5">
                  <c:v>0.79577464788732399</c:v>
                </c:pt>
                <c:pt idx="6">
                  <c:v>0.79503105590062106</c:v>
                </c:pt>
                <c:pt idx="7">
                  <c:v>0.79005524861878451</c:v>
                </c:pt>
                <c:pt idx="8">
                  <c:v>0.78606965174129351</c:v>
                </c:pt>
                <c:pt idx="9">
                  <c:v>0.78181818181818186</c:v>
                </c:pt>
                <c:pt idx="10">
                  <c:v>0.78151260504201681</c:v>
                </c:pt>
                <c:pt idx="11">
                  <c:v>0.78076923076923077</c:v>
                </c:pt>
                <c:pt idx="12">
                  <c:v>0.78014184397163122</c:v>
                </c:pt>
                <c:pt idx="13">
                  <c:v>0.77887788778877887</c:v>
                </c:pt>
                <c:pt idx="14">
                  <c:v>0.77914110429447858</c:v>
                </c:pt>
                <c:pt idx="15">
                  <c:v>0.77936962750716332</c:v>
                </c:pt>
                <c:pt idx="16">
                  <c:v>0.77956989247311825</c:v>
                </c:pt>
                <c:pt idx="17">
                  <c:v>0.77862595419847325</c:v>
                </c:pt>
                <c:pt idx="18">
                  <c:v>0.779126213592233</c:v>
                </c:pt>
                <c:pt idx="19">
                  <c:v>0.77726218097447797</c:v>
                </c:pt>
                <c:pt idx="20">
                  <c:v>0.77802197802197803</c:v>
                </c:pt>
                <c:pt idx="21">
                  <c:v>0.77870563674321502</c:v>
                </c:pt>
                <c:pt idx="22">
                  <c:v>0.78087649402390436</c:v>
                </c:pt>
                <c:pt idx="23">
                  <c:v>0.78011472275334603</c:v>
                </c:pt>
                <c:pt idx="24">
                  <c:v>0.78021978021978022</c:v>
                </c:pt>
                <c:pt idx="25">
                  <c:v>0.77954144620811283</c:v>
                </c:pt>
                <c:pt idx="26">
                  <c:v>0.78040540540540537</c:v>
                </c:pt>
                <c:pt idx="27">
                  <c:v>0.78466557911908641</c:v>
                </c:pt>
                <c:pt idx="28">
                  <c:v>0.78459119496855345</c:v>
                </c:pt>
                <c:pt idx="29">
                  <c:v>0.77845220030349016</c:v>
                </c:pt>
                <c:pt idx="30">
                  <c:v>0.77794117647058825</c:v>
                </c:pt>
                <c:pt idx="31">
                  <c:v>0.77840909090909094</c:v>
                </c:pt>
                <c:pt idx="32">
                  <c:v>0.77884615384615385</c:v>
                </c:pt>
                <c:pt idx="33">
                  <c:v>0.77393617021276595</c:v>
                </c:pt>
                <c:pt idx="34">
                  <c:v>0.76804123711340211</c:v>
                </c:pt>
                <c:pt idx="35">
                  <c:v>0.76903870162297128</c:v>
                </c:pt>
                <c:pt idx="36">
                  <c:v>0.76634382566585957</c:v>
                </c:pt>
                <c:pt idx="37">
                  <c:v>0.76145710928319621</c:v>
                </c:pt>
                <c:pt idx="38">
                  <c:v>0.74657534246575341</c:v>
                </c:pt>
                <c:pt idx="39">
                  <c:v>0.73222222222222222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2-4594-92F4-3C5B06AC3A2E}"/>
            </c:ext>
          </c:extLst>
        </c:ser>
        <c:ser>
          <c:idx val="3"/>
          <c:order val="3"/>
          <c:tx>
            <c:strRef>
              <c:f>Fallout!$D$1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Fallout!$D$2:$D$41</c:f>
              <c:numCache>
                <c:formatCode>General</c:formatCode>
                <c:ptCount val="40"/>
                <c:pt idx="0">
                  <c:v>0.2857142857142857</c:v>
                </c:pt>
                <c:pt idx="1">
                  <c:v>0.23076923076923078</c:v>
                </c:pt>
                <c:pt idx="2">
                  <c:v>0.375</c:v>
                </c:pt>
                <c:pt idx="3">
                  <c:v>0.42857142857142855</c:v>
                </c:pt>
                <c:pt idx="4">
                  <c:v>0.38297872340425532</c:v>
                </c:pt>
                <c:pt idx="5">
                  <c:v>0.33846153846153848</c:v>
                </c:pt>
                <c:pt idx="6">
                  <c:v>0.26829268292682928</c:v>
                </c:pt>
                <c:pt idx="7">
                  <c:v>0.23076923076923078</c:v>
                </c:pt>
                <c:pt idx="8">
                  <c:v>0.1984126984126984</c:v>
                </c:pt>
                <c:pt idx="9">
                  <c:v>0.16666666666666666</c:v>
                </c:pt>
                <c:pt idx="10">
                  <c:v>0.15428571428571428</c:v>
                </c:pt>
                <c:pt idx="11">
                  <c:v>0.13500000000000001</c:v>
                </c:pt>
                <c:pt idx="12">
                  <c:v>0.12</c:v>
                </c:pt>
                <c:pt idx="13">
                  <c:v>0.108</c:v>
                </c:pt>
                <c:pt idx="14">
                  <c:v>9.8181818181818176E-2</c:v>
                </c:pt>
                <c:pt idx="15">
                  <c:v>0.09</c:v>
                </c:pt>
                <c:pt idx="16">
                  <c:v>8.3076923076923076E-2</c:v>
                </c:pt>
                <c:pt idx="17">
                  <c:v>7.7142857142857138E-2</c:v>
                </c:pt>
                <c:pt idx="18">
                  <c:v>7.1999999999999995E-2</c:v>
                </c:pt>
                <c:pt idx="19">
                  <c:v>6.7500000000000004E-2</c:v>
                </c:pt>
                <c:pt idx="20">
                  <c:v>6.3529411764705876E-2</c:v>
                </c:pt>
                <c:pt idx="21">
                  <c:v>0.06</c:v>
                </c:pt>
                <c:pt idx="22">
                  <c:v>5.6842105263157895E-2</c:v>
                </c:pt>
                <c:pt idx="23">
                  <c:v>5.3999999999999999E-2</c:v>
                </c:pt>
                <c:pt idx="24">
                  <c:v>5.1428571428571428E-2</c:v>
                </c:pt>
                <c:pt idx="25">
                  <c:v>4.9090909090909088E-2</c:v>
                </c:pt>
                <c:pt idx="26">
                  <c:v>4.6956521739130432E-2</c:v>
                </c:pt>
                <c:pt idx="27">
                  <c:v>4.4999999999999998E-2</c:v>
                </c:pt>
                <c:pt idx="28">
                  <c:v>4.3200000000000002E-2</c:v>
                </c:pt>
                <c:pt idx="29">
                  <c:v>4.1538461538461538E-2</c:v>
                </c:pt>
                <c:pt idx="30">
                  <c:v>0.04</c:v>
                </c:pt>
                <c:pt idx="31">
                  <c:v>3.8571428571428569E-2</c:v>
                </c:pt>
                <c:pt idx="32">
                  <c:v>3.7241379310344824E-2</c:v>
                </c:pt>
                <c:pt idx="33">
                  <c:v>3.5999999999999997E-2</c:v>
                </c:pt>
                <c:pt idx="34">
                  <c:v>3.4838709677419352E-2</c:v>
                </c:pt>
                <c:pt idx="35">
                  <c:v>3.3750000000000002E-2</c:v>
                </c:pt>
                <c:pt idx="36">
                  <c:v>3.272727272727273E-2</c:v>
                </c:pt>
                <c:pt idx="37">
                  <c:v>3.1764705882352938E-2</c:v>
                </c:pt>
                <c:pt idx="38">
                  <c:v>3.0857142857142857E-2</c:v>
                </c:pt>
                <c:pt idx="3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2-4594-92F4-3C5B06AC3A2E}"/>
            </c:ext>
          </c:extLst>
        </c:ser>
        <c:ser>
          <c:idx val="4"/>
          <c:order val="4"/>
          <c:tx>
            <c:strRef>
              <c:f>Fallout!$E$1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Fallout!$E$2:$E$41</c:f>
              <c:numCache>
                <c:formatCode>General</c:formatCode>
                <c:ptCount val="40"/>
                <c:pt idx="0">
                  <c:v>0.79166666666666663</c:v>
                </c:pt>
                <c:pt idx="1">
                  <c:v>0.89583333333333337</c:v>
                </c:pt>
                <c:pt idx="2">
                  <c:v>0.58904109589041098</c:v>
                </c:pt>
                <c:pt idx="3">
                  <c:v>0.43877551020408162</c:v>
                </c:pt>
                <c:pt idx="4">
                  <c:v>0.35833333333333334</c:v>
                </c:pt>
                <c:pt idx="5">
                  <c:v>0.30069930069930068</c:v>
                </c:pt>
                <c:pt idx="6">
                  <c:v>0.26060606060606062</c:v>
                </c:pt>
                <c:pt idx="7">
                  <c:v>0.34759358288770054</c:v>
                </c:pt>
                <c:pt idx="8">
                  <c:v>0.39712918660287083</c:v>
                </c:pt>
                <c:pt idx="9">
                  <c:v>0.45454545454545453</c:v>
                </c:pt>
                <c:pt idx="10">
                  <c:v>0.50588235294117645</c:v>
                </c:pt>
                <c:pt idx="11">
                  <c:v>0.54347826086956519</c:v>
                </c:pt>
                <c:pt idx="12">
                  <c:v>0.57859531772575246</c:v>
                </c:pt>
                <c:pt idx="13">
                  <c:v>0.60747663551401865</c:v>
                </c:pt>
                <c:pt idx="14">
                  <c:v>0.63478260869565217</c:v>
                </c:pt>
                <c:pt idx="15">
                  <c:v>0.64305177111716616</c:v>
                </c:pt>
                <c:pt idx="16">
                  <c:v>0.6512820512820513</c:v>
                </c:pt>
                <c:pt idx="17">
                  <c:v>0.66990291262135926</c:v>
                </c:pt>
                <c:pt idx="18">
                  <c:v>0.67586206896551726</c:v>
                </c:pt>
                <c:pt idx="19">
                  <c:v>0.69146608315098468</c:v>
                </c:pt>
                <c:pt idx="20">
                  <c:v>0.69519832985386221</c:v>
                </c:pt>
                <c:pt idx="21">
                  <c:v>0.70858283433133729</c:v>
                </c:pt>
                <c:pt idx="22">
                  <c:v>0.72030651340996166</c:v>
                </c:pt>
                <c:pt idx="23">
                  <c:v>0.72242647058823528</c:v>
                </c:pt>
                <c:pt idx="24">
                  <c:v>0.72438162544169615</c:v>
                </c:pt>
                <c:pt idx="25">
                  <c:v>0.72525597269624575</c:v>
                </c:pt>
                <c:pt idx="26">
                  <c:v>0.72607260726072609</c:v>
                </c:pt>
                <c:pt idx="27">
                  <c:v>0.72857142857142854</c:v>
                </c:pt>
                <c:pt idx="28">
                  <c:v>0.70597243491577333</c:v>
                </c:pt>
                <c:pt idx="29">
                  <c:v>0.7100591715976331</c:v>
                </c:pt>
                <c:pt idx="30">
                  <c:v>0.71244635193133043</c:v>
                </c:pt>
                <c:pt idx="31">
                  <c:v>0.7142857142857143</c:v>
                </c:pt>
                <c:pt idx="32">
                  <c:v>0.71677852348993287</c:v>
                </c:pt>
                <c:pt idx="33">
                  <c:v>0.71818181818181814</c:v>
                </c:pt>
                <c:pt idx="34">
                  <c:v>0.71863117870722437</c:v>
                </c:pt>
                <c:pt idx="35">
                  <c:v>0.71693448702101359</c:v>
                </c:pt>
                <c:pt idx="36">
                  <c:v>0.72322503008423589</c:v>
                </c:pt>
                <c:pt idx="37">
                  <c:v>0.71228070175438596</c:v>
                </c:pt>
                <c:pt idx="38">
                  <c:v>0.71835803876852911</c:v>
                </c:pt>
                <c:pt idx="39">
                  <c:v>0.70777777777777773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2-4594-92F4-3C5B06AC3A2E}"/>
            </c:ext>
          </c:extLst>
        </c:ser>
        <c:ser>
          <c:idx val="5"/>
          <c:order val="5"/>
          <c:tx>
            <c:strRef>
              <c:f>Fallout!$F$1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Fallout!$F$2:$F$41</c:f>
              <c:numCache>
                <c:formatCode>General</c:formatCode>
                <c:ptCount val="40"/>
                <c:pt idx="0">
                  <c:v>0.16666666666666666</c:v>
                </c:pt>
                <c:pt idx="1">
                  <c:v>0.41176470588235292</c:v>
                </c:pt>
                <c:pt idx="2">
                  <c:v>0.375</c:v>
                </c:pt>
                <c:pt idx="3">
                  <c:v>0.29032258064516131</c:v>
                </c:pt>
                <c:pt idx="4">
                  <c:v>0.40816326530612246</c:v>
                </c:pt>
                <c:pt idx="5">
                  <c:v>0.33846153846153848</c:v>
                </c:pt>
                <c:pt idx="6">
                  <c:v>0.28048780487804881</c:v>
                </c:pt>
                <c:pt idx="7">
                  <c:v>0.22330097087378642</c:v>
                </c:pt>
                <c:pt idx="8">
                  <c:v>0.18253968253968253</c:v>
                </c:pt>
                <c:pt idx="9">
                  <c:v>0.15333333333333332</c:v>
                </c:pt>
                <c:pt idx="10">
                  <c:v>0.13142857142857142</c:v>
                </c:pt>
                <c:pt idx="11">
                  <c:v>0.115</c:v>
                </c:pt>
                <c:pt idx="12">
                  <c:v>0.10222222222222223</c:v>
                </c:pt>
                <c:pt idx="13">
                  <c:v>9.1999999999999998E-2</c:v>
                </c:pt>
                <c:pt idx="14">
                  <c:v>8.3636363636363634E-2</c:v>
                </c:pt>
                <c:pt idx="15">
                  <c:v>7.6666666666666661E-2</c:v>
                </c:pt>
                <c:pt idx="16">
                  <c:v>7.0769230769230765E-2</c:v>
                </c:pt>
                <c:pt idx="17">
                  <c:v>6.5714285714285711E-2</c:v>
                </c:pt>
                <c:pt idx="18">
                  <c:v>6.133333333333333E-2</c:v>
                </c:pt>
                <c:pt idx="19">
                  <c:v>5.7500000000000002E-2</c:v>
                </c:pt>
                <c:pt idx="20">
                  <c:v>5.4117647058823527E-2</c:v>
                </c:pt>
                <c:pt idx="21">
                  <c:v>5.1111111111111114E-2</c:v>
                </c:pt>
                <c:pt idx="22">
                  <c:v>4.8421052631578948E-2</c:v>
                </c:pt>
                <c:pt idx="23">
                  <c:v>4.5999999999999999E-2</c:v>
                </c:pt>
                <c:pt idx="24">
                  <c:v>4.3809523809523812E-2</c:v>
                </c:pt>
                <c:pt idx="25">
                  <c:v>4.1818181818181817E-2</c:v>
                </c:pt>
                <c:pt idx="26">
                  <c:v>0.04</c:v>
                </c:pt>
                <c:pt idx="27">
                  <c:v>3.833333333333333E-2</c:v>
                </c:pt>
                <c:pt idx="28">
                  <c:v>3.6799999999999999E-2</c:v>
                </c:pt>
                <c:pt idx="29">
                  <c:v>3.5384615384615382E-2</c:v>
                </c:pt>
                <c:pt idx="30">
                  <c:v>3.4074074074074076E-2</c:v>
                </c:pt>
                <c:pt idx="31">
                  <c:v>3.2857142857142856E-2</c:v>
                </c:pt>
                <c:pt idx="32">
                  <c:v>3.1724137931034485E-2</c:v>
                </c:pt>
                <c:pt idx="33">
                  <c:v>3.0666666666666665E-2</c:v>
                </c:pt>
                <c:pt idx="34">
                  <c:v>2.9677419354838711E-2</c:v>
                </c:pt>
                <c:pt idx="35">
                  <c:v>2.8750000000000001E-2</c:v>
                </c:pt>
                <c:pt idx="36">
                  <c:v>2.7878787878787878E-2</c:v>
                </c:pt>
                <c:pt idx="37">
                  <c:v>2.7058823529411764E-2</c:v>
                </c:pt>
                <c:pt idx="38">
                  <c:v>2.6285714285714287E-2</c:v>
                </c:pt>
                <c:pt idx="39">
                  <c:v>2.5555555555555557E-2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2-4594-92F4-3C5B06AC3A2E}"/>
            </c:ext>
          </c:extLst>
        </c:ser>
        <c:ser>
          <c:idx val="6"/>
          <c:order val="6"/>
          <c:tx>
            <c:strRef>
              <c:f>Fallout!$G$1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Fallout!$G$2:$G$41</c:f>
              <c:numCache>
                <c:formatCode>General</c:formatCode>
                <c:ptCount val="40"/>
                <c:pt idx="0">
                  <c:v>0.14285714285714285</c:v>
                </c:pt>
                <c:pt idx="1">
                  <c:v>0.5</c:v>
                </c:pt>
                <c:pt idx="2">
                  <c:v>0.5</c:v>
                </c:pt>
                <c:pt idx="3">
                  <c:v>0.46341463414634149</c:v>
                </c:pt>
                <c:pt idx="4">
                  <c:v>0.49090909090909091</c:v>
                </c:pt>
                <c:pt idx="5">
                  <c:v>0.39705882352941174</c:v>
                </c:pt>
                <c:pt idx="6">
                  <c:v>0.32183908045977011</c:v>
                </c:pt>
                <c:pt idx="7">
                  <c:v>0.26666666666666666</c:v>
                </c:pt>
                <c:pt idx="8">
                  <c:v>0.21875</c:v>
                </c:pt>
                <c:pt idx="9">
                  <c:v>0.18421052631578946</c:v>
                </c:pt>
                <c:pt idx="10">
                  <c:v>0.15909090909090909</c:v>
                </c:pt>
                <c:pt idx="11">
                  <c:v>0.13930348258706468</c:v>
                </c:pt>
                <c:pt idx="12">
                  <c:v>0.12444444444444444</c:v>
                </c:pt>
                <c:pt idx="13">
                  <c:v>0.112</c:v>
                </c:pt>
                <c:pt idx="14">
                  <c:v>0.10181818181818182</c:v>
                </c:pt>
                <c:pt idx="15">
                  <c:v>9.3333333333333338E-2</c:v>
                </c:pt>
                <c:pt idx="16">
                  <c:v>8.615384615384615E-2</c:v>
                </c:pt>
                <c:pt idx="17">
                  <c:v>0.08</c:v>
                </c:pt>
                <c:pt idx="18">
                  <c:v>7.4666666666666673E-2</c:v>
                </c:pt>
                <c:pt idx="19">
                  <c:v>7.0000000000000007E-2</c:v>
                </c:pt>
                <c:pt idx="20">
                  <c:v>6.5882352941176475E-2</c:v>
                </c:pt>
                <c:pt idx="21">
                  <c:v>6.222222222222222E-2</c:v>
                </c:pt>
                <c:pt idx="22">
                  <c:v>5.894736842105263E-2</c:v>
                </c:pt>
                <c:pt idx="23">
                  <c:v>5.6000000000000001E-2</c:v>
                </c:pt>
                <c:pt idx="24">
                  <c:v>5.3333333333333337E-2</c:v>
                </c:pt>
                <c:pt idx="25">
                  <c:v>5.0909090909090911E-2</c:v>
                </c:pt>
                <c:pt idx="26">
                  <c:v>4.8695652173913043E-2</c:v>
                </c:pt>
                <c:pt idx="27">
                  <c:v>4.6666666666666669E-2</c:v>
                </c:pt>
                <c:pt idx="28">
                  <c:v>4.48E-2</c:v>
                </c:pt>
                <c:pt idx="29">
                  <c:v>4.3076923076923075E-2</c:v>
                </c:pt>
                <c:pt idx="30">
                  <c:v>4.148148148148148E-2</c:v>
                </c:pt>
                <c:pt idx="31">
                  <c:v>0.04</c:v>
                </c:pt>
                <c:pt idx="32">
                  <c:v>3.8620689655172416E-2</c:v>
                </c:pt>
                <c:pt idx="33">
                  <c:v>3.7333333333333336E-2</c:v>
                </c:pt>
                <c:pt idx="34">
                  <c:v>3.612903225806452E-2</c:v>
                </c:pt>
                <c:pt idx="35">
                  <c:v>3.5000000000000003E-2</c:v>
                </c:pt>
                <c:pt idx="36">
                  <c:v>3.3939393939393943E-2</c:v>
                </c:pt>
                <c:pt idx="37">
                  <c:v>3.2941176470588238E-2</c:v>
                </c:pt>
                <c:pt idx="38">
                  <c:v>3.2000000000000001E-2</c:v>
                </c:pt>
                <c:pt idx="39">
                  <c:v>3.111111111111111E-2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2-4594-92F4-3C5B06AC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markedness!$A$1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markedness!$A$2:$A$41</c:f>
              <c:numCache>
                <c:formatCode>General</c:formatCode>
                <c:ptCount val="40"/>
                <c:pt idx="0">
                  <c:v>0.89999999999999991</c:v>
                </c:pt>
                <c:pt idx="1">
                  <c:v>0.39999999999999991</c:v>
                </c:pt>
                <c:pt idx="2">
                  <c:v>0.26666666666666661</c:v>
                </c:pt>
                <c:pt idx="3">
                  <c:v>0.29729729729729737</c:v>
                </c:pt>
                <c:pt idx="4">
                  <c:v>0.34090909090909083</c:v>
                </c:pt>
                <c:pt idx="5">
                  <c:v>0.41414141414141414</c:v>
                </c:pt>
                <c:pt idx="6">
                  <c:v>0.49122807017543857</c:v>
                </c:pt>
                <c:pt idx="7">
                  <c:v>0.51666666666666661</c:v>
                </c:pt>
                <c:pt idx="8">
                  <c:v>0.5161290322580645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0.52380952380952372</c:v>
                </c:pt>
                <c:pt idx="13">
                  <c:v>0.52380952380952372</c:v>
                </c:pt>
                <c:pt idx="14">
                  <c:v>0.52380952380952372</c:v>
                </c:pt>
                <c:pt idx="15">
                  <c:v>0.52380952380952372</c:v>
                </c:pt>
                <c:pt idx="16">
                  <c:v>0.52380952380952372</c:v>
                </c:pt>
                <c:pt idx="17">
                  <c:v>0.52380952380952372</c:v>
                </c:pt>
                <c:pt idx="18">
                  <c:v>0.52380952380952372</c:v>
                </c:pt>
                <c:pt idx="19">
                  <c:v>0.52380952380952372</c:v>
                </c:pt>
                <c:pt idx="20">
                  <c:v>0.52380952380952372</c:v>
                </c:pt>
                <c:pt idx="21">
                  <c:v>0.52380952380952372</c:v>
                </c:pt>
                <c:pt idx="22">
                  <c:v>0.52380952380952372</c:v>
                </c:pt>
                <c:pt idx="23">
                  <c:v>0.52380952380952372</c:v>
                </c:pt>
                <c:pt idx="24">
                  <c:v>0.52380952380952372</c:v>
                </c:pt>
                <c:pt idx="25">
                  <c:v>0.52380952380952372</c:v>
                </c:pt>
                <c:pt idx="26">
                  <c:v>0.52380952380952372</c:v>
                </c:pt>
                <c:pt idx="27">
                  <c:v>0.52380952380952372</c:v>
                </c:pt>
                <c:pt idx="28">
                  <c:v>0.52380952380952372</c:v>
                </c:pt>
                <c:pt idx="29">
                  <c:v>0.52380952380952372</c:v>
                </c:pt>
                <c:pt idx="30">
                  <c:v>0.52380952380952372</c:v>
                </c:pt>
                <c:pt idx="31">
                  <c:v>0.52380952380952372</c:v>
                </c:pt>
                <c:pt idx="32">
                  <c:v>0.52380952380952372</c:v>
                </c:pt>
                <c:pt idx="33">
                  <c:v>0.52380952380952372</c:v>
                </c:pt>
                <c:pt idx="34">
                  <c:v>0.52380952380952372</c:v>
                </c:pt>
                <c:pt idx="35">
                  <c:v>0.52380952380952372</c:v>
                </c:pt>
                <c:pt idx="36">
                  <c:v>0.52380952380952372</c:v>
                </c:pt>
                <c:pt idx="37">
                  <c:v>0.52380952380952372</c:v>
                </c:pt>
                <c:pt idx="38">
                  <c:v>0.52380952380952372</c:v>
                </c:pt>
                <c:pt idx="39">
                  <c:v>0.52380952380952372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E-4E12-968C-2C69B34FDE29}"/>
            </c:ext>
          </c:extLst>
        </c:ser>
        <c:ser>
          <c:idx val="1"/>
          <c:order val="1"/>
          <c:tx>
            <c:strRef>
              <c:f>markedness!$B$1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markedness!$B$2:$B$41</c:f>
              <c:numCache>
                <c:formatCode>General</c:formatCode>
                <c:ptCount val="40"/>
                <c:pt idx="0">
                  <c:v>0.10000000000000009</c:v>
                </c:pt>
                <c:pt idx="1">
                  <c:v>-0.86206896551724133</c:v>
                </c:pt>
                <c:pt idx="2">
                  <c:v>-0.85185185185185186</c:v>
                </c:pt>
                <c:pt idx="3">
                  <c:v>-0.84810126582278478</c:v>
                </c:pt>
                <c:pt idx="4">
                  <c:v>-0.87878787878787878</c:v>
                </c:pt>
                <c:pt idx="5">
                  <c:v>-0.87878787878787878</c:v>
                </c:pt>
                <c:pt idx="6">
                  <c:v>-0.87878787878787878</c:v>
                </c:pt>
                <c:pt idx="7">
                  <c:v>-0.87878787878787878</c:v>
                </c:pt>
                <c:pt idx="8">
                  <c:v>-0.87878787878787878</c:v>
                </c:pt>
                <c:pt idx="9">
                  <c:v>-0.87878787878787878</c:v>
                </c:pt>
                <c:pt idx="10">
                  <c:v>-0.87878787878787878</c:v>
                </c:pt>
                <c:pt idx="11">
                  <c:v>-0.83193277310924363</c:v>
                </c:pt>
                <c:pt idx="12">
                  <c:v>-0.82733812949640284</c:v>
                </c:pt>
                <c:pt idx="13">
                  <c:v>-0.80487804878048785</c:v>
                </c:pt>
                <c:pt idx="14">
                  <c:v>-0.78260869565217395</c:v>
                </c:pt>
                <c:pt idx="15">
                  <c:v>-0.78431372549019607</c:v>
                </c:pt>
                <c:pt idx="16">
                  <c:v>-0.7857142857142857</c:v>
                </c:pt>
                <c:pt idx="17">
                  <c:v>-0.76229508196721318</c:v>
                </c:pt>
                <c:pt idx="18">
                  <c:v>-0.71969696969696972</c:v>
                </c:pt>
                <c:pt idx="19">
                  <c:v>-0.72535211267605626</c:v>
                </c:pt>
                <c:pt idx="20">
                  <c:v>-0.73684210526315796</c:v>
                </c:pt>
                <c:pt idx="21">
                  <c:v>-0.7407407407407407</c:v>
                </c:pt>
                <c:pt idx="22">
                  <c:v>-0.7441860465116279</c:v>
                </c:pt>
                <c:pt idx="23">
                  <c:v>-0.73076923076923084</c:v>
                </c:pt>
                <c:pt idx="24">
                  <c:v>-0.72395833333333326</c:v>
                </c:pt>
                <c:pt idx="25">
                  <c:v>-0.71782178217821779</c:v>
                </c:pt>
                <c:pt idx="26">
                  <c:v>-0.71698113207547176</c:v>
                </c:pt>
                <c:pt idx="27">
                  <c:v>-0.7195402298850575</c:v>
                </c:pt>
                <c:pt idx="28">
                  <c:v>-0.72444444444444445</c:v>
                </c:pt>
                <c:pt idx="29">
                  <c:v>-0.72113289760348587</c:v>
                </c:pt>
                <c:pt idx="30">
                  <c:v>-0.71489361702127652</c:v>
                </c:pt>
                <c:pt idx="31">
                  <c:v>-0.71729957805907174</c:v>
                </c:pt>
                <c:pt idx="32">
                  <c:v>-0.72025052192066807</c:v>
                </c:pt>
                <c:pt idx="33">
                  <c:v>-0.7214137214137214</c:v>
                </c:pt>
                <c:pt idx="34">
                  <c:v>-0.72427983539094654</c:v>
                </c:pt>
                <c:pt idx="35">
                  <c:v>-0.72540983606557374</c:v>
                </c:pt>
                <c:pt idx="36">
                  <c:v>-0.72540983606557374</c:v>
                </c:pt>
                <c:pt idx="37">
                  <c:v>-0.72540983606557374</c:v>
                </c:pt>
                <c:pt idx="38">
                  <c:v>-0.72540983606557374</c:v>
                </c:pt>
                <c:pt idx="39">
                  <c:v>-0.72540983606557374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E-4E12-968C-2C69B34FDE29}"/>
            </c:ext>
          </c:extLst>
        </c:ser>
        <c:ser>
          <c:idx val="2"/>
          <c:order val="2"/>
          <c:tx>
            <c:strRef>
              <c:f>markedness!$C$1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markedness!$C$2:$C$41</c:f>
              <c:numCache>
                <c:formatCode>General</c:formatCode>
                <c:ptCount val="40"/>
                <c:pt idx="0">
                  <c:v>-0.19999999999999996</c:v>
                </c:pt>
                <c:pt idx="1">
                  <c:v>-0.95</c:v>
                </c:pt>
                <c:pt idx="2">
                  <c:v>-0.9</c:v>
                </c:pt>
                <c:pt idx="3">
                  <c:v>-0.875</c:v>
                </c:pt>
                <c:pt idx="4">
                  <c:v>-0.86</c:v>
                </c:pt>
                <c:pt idx="5">
                  <c:v>-0.8833333333333333</c:v>
                </c:pt>
                <c:pt idx="6">
                  <c:v>-0.82857142857142851</c:v>
                </c:pt>
                <c:pt idx="7">
                  <c:v>-0.78749999999999998</c:v>
                </c:pt>
                <c:pt idx="8">
                  <c:v>-0.75555555555555554</c:v>
                </c:pt>
                <c:pt idx="9">
                  <c:v>-0.72</c:v>
                </c:pt>
                <c:pt idx="10">
                  <c:v>-0.69090909090909092</c:v>
                </c:pt>
                <c:pt idx="11">
                  <c:v>-0.69166666666666665</c:v>
                </c:pt>
                <c:pt idx="12">
                  <c:v>-0.69230769230769229</c:v>
                </c:pt>
                <c:pt idx="13">
                  <c:v>-0.68571428571428572</c:v>
                </c:pt>
                <c:pt idx="14">
                  <c:v>-0.69333333333333336</c:v>
                </c:pt>
                <c:pt idx="15">
                  <c:v>-0.7</c:v>
                </c:pt>
                <c:pt idx="16">
                  <c:v>-0.70588235294117641</c:v>
                </c:pt>
                <c:pt idx="17">
                  <c:v>-0.7</c:v>
                </c:pt>
                <c:pt idx="18">
                  <c:v>-0.68947368421052624</c:v>
                </c:pt>
                <c:pt idx="19">
                  <c:v>-0.67500000000000004</c:v>
                </c:pt>
                <c:pt idx="20">
                  <c:v>-0.68571428571428572</c:v>
                </c:pt>
                <c:pt idx="21">
                  <c:v>-0.69545454545454544</c:v>
                </c:pt>
                <c:pt idx="22">
                  <c:v>-0.70434782608695645</c:v>
                </c:pt>
                <c:pt idx="23">
                  <c:v>-0.7</c:v>
                </c:pt>
                <c:pt idx="24">
                  <c:v>-0.70399999999999996</c:v>
                </c:pt>
                <c:pt idx="25">
                  <c:v>-0.7</c:v>
                </c:pt>
                <c:pt idx="26">
                  <c:v>-0.71111111111111114</c:v>
                </c:pt>
                <c:pt idx="27">
                  <c:v>-0.71785714285714286</c:v>
                </c:pt>
                <c:pt idx="28">
                  <c:v>-0.72068965517241379</c:v>
                </c:pt>
                <c:pt idx="29">
                  <c:v>-0.72147651006711411</c:v>
                </c:pt>
                <c:pt idx="30">
                  <c:v>-0.71753246753246747</c:v>
                </c:pt>
                <c:pt idx="31">
                  <c:v>-0.72327044025157239</c:v>
                </c:pt>
                <c:pt idx="32">
                  <c:v>-0.72865853658536583</c:v>
                </c:pt>
                <c:pt idx="33">
                  <c:v>-0.73214285714285721</c:v>
                </c:pt>
                <c:pt idx="34">
                  <c:v>-0.735080058224163</c:v>
                </c:pt>
                <c:pt idx="35">
                  <c:v>-0.74257425742574257</c:v>
                </c:pt>
                <c:pt idx="36">
                  <c:v>-0.74861878453038666</c:v>
                </c:pt>
                <c:pt idx="37">
                  <c:v>-0.75372124492557513</c:v>
                </c:pt>
                <c:pt idx="38">
                  <c:v>-0.75570469798657713</c:v>
                </c:pt>
                <c:pt idx="39">
                  <c:v>-0.7573333333333333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E-4E12-968C-2C69B34FDE29}"/>
            </c:ext>
          </c:extLst>
        </c:ser>
        <c:ser>
          <c:idx val="3"/>
          <c:order val="3"/>
          <c:tx>
            <c:strRef>
              <c:f>markedness!$D$1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markedness!$D$2:$D$41</c:f>
              <c:numCache>
                <c:formatCode>General</c:formatCode>
                <c:ptCount val="40"/>
                <c:pt idx="0">
                  <c:v>0.89999999999999991</c:v>
                </c:pt>
                <c:pt idx="1">
                  <c:v>0.85000000000000009</c:v>
                </c:pt>
                <c:pt idx="2">
                  <c:v>0.69491525423728806</c:v>
                </c:pt>
                <c:pt idx="3">
                  <c:v>0.620253164556962</c:v>
                </c:pt>
                <c:pt idx="4">
                  <c:v>0.60869565217391308</c:v>
                </c:pt>
                <c:pt idx="5">
                  <c:v>0.56862745098039214</c:v>
                </c:pt>
                <c:pt idx="6">
                  <c:v>0.59259259259259256</c:v>
                </c:pt>
                <c:pt idx="7">
                  <c:v>0.5752212389380531</c:v>
                </c:pt>
                <c:pt idx="8">
                  <c:v>0.56896551724137923</c:v>
                </c:pt>
                <c:pt idx="9">
                  <c:v>0.56896551724137923</c:v>
                </c:pt>
                <c:pt idx="10">
                  <c:v>0.54237288135593231</c:v>
                </c:pt>
                <c:pt idx="11">
                  <c:v>0.54237288135593231</c:v>
                </c:pt>
                <c:pt idx="12">
                  <c:v>0.54237288135593231</c:v>
                </c:pt>
                <c:pt idx="13">
                  <c:v>0.54237288135593231</c:v>
                </c:pt>
                <c:pt idx="14">
                  <c:v>0.54237288135593231</c:v>
                </c:pt>
                <c:pt idx="15">
                  <c:v>0.54237288135593231</c:v>
                </c:pt>
                <c:pt idx="16">
                  <c:v>0.54237288135593231</c:v>
                </c:pt>
                <c:pt idx="17">
                  <c:v>0.54237288135593231</c:v>
                </c:pt>
                <c:pt idx="18">
                  <c:v>0.54237288135593231</c:v>
                </c:pt>
                <c:pt idx="19">
                  <c:v>0.54237288135593231</c:v>
                </c:pt>
                <c:pt idx="20">
                  <c:v>0.54237288135593231</c:v>
                </c:pt>
                <c:pt idx="21">
                  <c:v>0.54237288135593231</c:v>
                </c:pt>
                <c:pt idx="22">
                  <c:v>0.54237288135593231</c:v>
                </c:pt>
                <c:pt idx="23">
                  <c:v>0.54237288135593231</c:v>
                </c:pt>
                <c:pt idx="24">
                  <c:v>0.54237288135593231</c:v>
                </c:pt>
                <c:pt idx="25">
                  <c:v>0.54237288135593231</c:v>
                </c:pt>
                <c:pt idx="26">
                  <c:v>0.54237288135593231</c:v>
                </c:pt>
                <c:pt idx="27">
                  <c:v>0.54237288135593231</c:v>
                </c:pt>
                <c:pt idx="28">
                  <c:v>0.54237288135593231</c:v>
                </c:pt>
                <c:pt idx="29">
                  <c:v>0.54237288135593231</c:v>
                </c:pt>
                <c:pt idx="30">
                  <c:v>0.54237288135593231</c:v>
                </c:pt>
                <c:pt idx="31">
                  <c:v>0.54237288135593231</c:v>
                </c:pt>
                <c:pt idx="32">
                  <c:v>0.54237288135593231</c:v>
                </c:pt>
                <c:pt idx="33">
                  <c:v>0.54237288135593231</c:v>
                </c:pt>
                <c:pt idx="34">
                  <c:v>0.54237288135593231</c:v>
                </c:pt>
                <c:pt idx="35">
                  <c:v>0.54237288135593231</c:v>
                </c:pt>
                <c:pt idx="36">
                  <c:v>0.54237288135593231</c:v>
                </c:pt>
                <c:pt idx="37">
                  <c:v>0.54237288135593231</c:v>
                </c:pt>
                <c:pt idx="38">
                  <c:v>0.54237288135593231</c:v>
                </c:pt>
                <c:pt idx="39">
                  <c:v>0.54237288135593231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E-4E12-968C-2C69B34FDE29}"/>
            </c:ext>
          </c:extLst>
        </c:ser>
        <c:ser>
          <c:idx val="4"/>
          <c:order val="4"/>
          <c:tx>
            <c:strRef>
              <c:f>markedness!$E$1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markedness!$E$2:$E$41</c:f>
              <c:numCache>
                <c:formatCode>General</c:formatCode>
                <c:ptCount val="40"/>
                <c:pt idx="0">
                  <c:v>5.0000000000000044E-2</c:v>
                </c:pt>
                <c:pt idx="1">
                  <c:v>-0.91111111111111109</c:v>
                </c:pt>
                <c:pt idx="2">
                  <c:v>-0.91111111111111109</c:v>
                </c:pt>
                <c:pt idx="3">
                  <c:v>-0.91111111111111109</c:v>
                </c:pt>
                <c:pt idx="4">
                  <c:v>-0.91111111111111109</c:v>
                </c:pt>
                <c:pt idx="5">
                  <c:v>-0.91111111111111109</c:v>
                </c:pt>
                <c:pt idx="6">
                  <c:v>-0.91111111111111109</c:v>
                </c:pt>
                <c:pt idx="7">
                  <c:v>-0.85714285714285721</c:v>
                </c:pt>
                <c:pt idx="8">
                  <c:v>-0.84444444444444444</c:v>
                </c:pt>
                <c:pt idx="9">
                  <c:v>-0.82608695652173914</c:v>
                </c:pt>
                <c:pt idx="10">
                  <c:v>-0.84285714285714286</c:v>
                </c:pt>
                <c:pt idx="11">
                  <c:v>-0.81818181818181812</c:v>
                </c:pt>
                <c:pt idx="12">
                  <c:v>-0.82105263157894737</c:v>
                </c:pt>
                <c:pt idx="13">
                  <c:v>-0.81395348837209303</c:v>
                </c:pt>
                <c:pt idx="14">
                  <c:v>-0.82499999999999996</c:v>
                </c:pt>
                <c:pt idx="15">
                  <c:v>-0.82239382239382242</c:v>
                </c:pt>
                <c:pt idx="16">
                  <c:v>-0.82078853046594979</c:v>
                </c:pt>
                <c:pt idx="17">
                  <c:v>-0.81578947368421051</c:v>
                </c:pt>
                <c:pt idx="18">
                  <c:v>-0.81481481481481488</c:v>
                </c:pt>
                <c:pt idx="19">
                  <c:v>-0.81088825214899707</c:v>
                </c:pt>
                <c:pt idx="20">
                  <c:v>-0.80487804878048785</c:v>
                </c:pt>
                <c:pt idx="21">
                  <c:v>-0.80203045685279184</c:v>
                </c:pt>
                <c:pt idx="22">
                  <c:v>-0.79474940334128874</c:v>
                </c:pt>
                <c:pt idx="23">
                  <c:v>-0.79043280182232345</c:v>
                </c:pt>
                <c:pt idx="24">
                  <c:v>-0.78649237472766886</c:v>
                </c:pt>
                <c:pt idx="25">
                  <c:v>-0.77453027139874742</c:v>
                </c:pt>
                <c:pt idx="26">
                  <c:v>-0.76352705410821642</c:v>
                </c:pt>
                <c:pt idx="27">
                  <c:v>-0.76878612716763006</c:v>
                </c:pt>
                <c:pt idx="28">
                  <c:v>-0.76628352490421459</c:v>
                </c:pt>
                <c:pt idx="29">
                  <c:v>-0.77121771217712176</c:v>
                </c:pt>
                <c:pt idx="30">
                  <c:v>-0.77224199288256234</c:v>
                </c:pt>
                <c:pt idx="31">
                  <c:v>-0.76975945017182135</c:v>
                </c:pt>
                <c:pt idx="32">
                  <c:v>-0.77408637873754149</c:v>
                </c:pt>
                <c:pt idx="33">
                  <c:v>-0.78099838969404189</c:v>
                </c:pt>
                <c:pt idx="34">
                  <c:v>-0.76911076443057724</c:v>
                </c:pt>
                <c:pt idx="35">
                  <c:v>-0.76560121765601219</c:v>
                </c:pt>
                <c:pt idx="36">
                  <c:v>-0.76505139500734209</c:v>
                </c:pt>
                <c:pt idx="37">
                  <c:v>-0.76777939042089982</c:v>
                </c:pt>
                <c:pt idx="38">
                  <c:v>-0.76718092566619922</c:v>
                </c:pt>
                <c:pt idx="39">
                  <c:v>-0.76944444444444438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E-4E12-968C-2C69B34FDE29}"/>
            </c:ext>
          </c:extLst>
        </c:ser>
        <c:ser>
          <c:idx val="5"/>
          <c:order val="5"/>
          <c:tx>
            <c:strRef>
              <c:f>markedness!$F$1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markedness!$F$2:$F$41</c:f>
              <c:numCache>
                <c:formatCode>General</c:formatCode>
                <c:ptCount val="40"/>
                <c:pt idx="0">
                  <c:v>0.89999999999999991</c:v>
                </c:pt>
                <c:pt idx="1">
                  <c:v>0.64999999999999991</c:v>
                </c:pt>
                <c:pt idx="2">
                  <c:v>0.7</c:v>
                </c:pt>
                <c:pt idx="3">
                  <c:v>0.76923076923076916</c:v>
                </c:pt>
                <c:pt idx="4">
                  <c:v>0.58333333333333326</c:v>
                </c:pt>
                <c:pt idx="5">
                  <c:v>0.58878504672897192</c:v>
                </c:pt>
                <c:pt idx="6">
                  <c:v>0.60344827586206895</c:v>
                </c:pt>
                <c:pt idx="7">
                  <c:v>0.61344537815126055</c:v>
                </c:pt>
                <c:pt idx="8">
                  <c:v>0.61983471074380159</c:v>
                </c:pt>
                <c:pt idx="9">
                  <c:v>0.62295081967213117</c:v>
                </c:pt>
                <c:pt idx="10">
                  <c:v>0.62295081967213117</c:v>
                </c:pt>
                <c:pt idx="11">
                  <c:v>0.62295081967213117</c:v>
                </c:pt>
                <c:pt idx="12">
                  <c:v>0.62295081967213117</c:v>
                </c:pt>
                <c:pt idx="13">
                  <c:v>0.62295081967213117</c:v>
                </c:pt>
                <c:pt idx="14">
                  <c:v>0.62295081967213117</c:v>
                </c:pt>
                <c:pt idx="15">
                  <c:v>0.62295081967213117</c:v>
                </c:pt>
                <c:pt idx="16">
                  <c:v>0.62295081967213117</c:v>
                </c:pt>
                <c:pt idx="17">
                  <c:v>0.62295081967213117</c:v>
                </c:pt>
                <c:pt idx="18">
                  <c:v>0.62295081967213117</c:v>
                </c:pt>
                <c:pt idx="19">
                  <c:v>0.62295081967213117</c:v>
                </c:pt>
                <c:pt idx="20">
                  <c:v>0.62295081967213117</c:v>
                </c:pt>
                <c:pt idx="21">
                  <c:v>0.62295081967213117</c:v>
                </c:pt>
                <c:pt idx="22">
                  <c:v>0.62295081967213117</c:v>
                </c:pt>
                <c:pt idx="23">
                  <c:v>0.62295081967213117</c:v>
                </c:pt>
                <c:pt idx="24">
                  <c:v>0.62295081967213117</c:v>
                </c:pt>
                <c:pt idx="25">
                  <c:v>0.62295081967213117</c:v>
                </c:pt>
                <c:pt idx="26">
                  <c:v>0.62295081967213117</c:v>
                </c:pt>
                <c:pt idx="27">
                  <c:v>0.62295081967213117</c:v>
                </c:pt>
                <c:pt idx="28">
                  <c:v>0.62295081967213117</c:v>
                </c:pt>
                <c:pt idx="29">
                  <c:v>0.62295081967213117</c:v>
                </c:pt>
                <c:pt idx="30">
                  <c:v>0.62295081967213117</c:v>
                </c:pt>
                <c:pt idx="31">
                  <c:v>0.62295081967213117</c:v>
                </c:pt>
                <c:pt idx="32">
                  <c:v>0.62295081967213117</c:v>
                </c:pt>
                <c:pt idx="33">
                  <c:v>0.62295081967213117</c:v>
                </c:pt>
                <c:pt idx="34">
                  <c:v>0.62295081967213117</c:v>
                </c:pt>
                <c:pt idx="35">
                  <c:v>0.62295081967213117</c:v>
                </c:pt>
                <c:pt idx="36">
                  <c:v>0.62295081967213117</c:v>
                </c:pt>
                <c:pt idx="37">
                  <c:v>0.62295081967213117</c:v>
                </c:pt>
                <c:pt idx="38">
                  <c:v>0.62295081967213117</c:v>
                </c:pt>
                <c:pt idx="39">
                  <c:v>0.62295081967213117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3E-4E12-968C-2C69B34FDE29}"/>
            </c:ext>
          </c:extLst>
        </c:ser>
        <c:ser>
          <c:idx val="6"/>
          <c:order val="6"/>
          <c:tx>
            <c:strRef>
              <c:f>markedness!$G$1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markedness!$G$2:$G$41</c:f>
              <c:numCache>
                <c:formatCode>General</c:formatCode>
                <c:ptCount val="40"/>
                <c:pt idx="0">
                  <c:v>0.88235294117647056</c:v>
                </c:pt>
                <c:pt idx="1">
                  <c:v>0.40540540540540548</c:v>
                </c:pt>
                <c:pt idx="2">
                  <c:v>0.43859649122807021</c:v>
                </c:pt>
                <c:pt idx="3">
                  <c:v>0.5</c:v>
                </c:pt>
                <c:pt idx="4">
                  <c:v>0.42553191489361697</c:v>
                </c:pt>
                <c:pt idx="5">
                  <c:v>0.48076923076923084</c:v>
                </c:pt>
                <c:pt idx="6">
                  <c:v>0.49549549549549554</c:v>
                </c:pt>
                <c:pt idx="7">
                  <c:v>0.51304347826086949</c:v>
                </c:pt>
                <c:pt idx="8">
                  <c:v>0.52136752136752129</c:v>
                </c:pt>
                <c:pt idx="9">
                  <c:v>0.52542372881355925</c:v>
                </c:pt>
                <c:pt idx="10">
                  <c:v>0.52941176470588225</c:v>
                </c:pt>
                <c:pt idx="11">
                  <c:v>0.52941176470588225</c:v>
                </c:pt>
                <c:pt idx="12">
                  <c:v>0.53333333333333344</c:v>
                </c:pt>
                <c:pt idx="13">
                  <c:v>0.53333333333333344</c:v>
                </c:pt>
                <c:pt idx="14">
                  <c:v>0.53333333333333344</c:v>
                </c:pt>
                <c:pt idx="15">
                  <c:v>0.53333333333333344</c:v>
                </c:pt>
                <c:pt idx="16">
                  <c:v>0.53333333333333344</c:v>
                </c:pt>
                <c:pt idx="17">
                  <c:v>0.53333333333333344</c:v>
                </c:pt>
                <c:pt idx="18">
                  <c:v>0.53333333333333344</c:v>
                </c:pt>
                <c:pt idx="19">
                  <c:v>0.53333333333333344</c:v>
                </c:pt>
                <c:pt idx="20">
                  <c:v>0.53333333333333344</c:v>
                </c:pt>
                <c:pt idx="21">
                  <c:v>0.53333333333333344</c:v>
                </c:pt>
                <c:pt idx="22">
                  <c:v>0.53333333333333344</c:v>
                </c:pt>
                <c:pt idx="23">
                  <c:v>0.53333333333333344</c:v>
                </c:pt>
                <c:pt idx="24">
                  <c:v>0.53333333333333344</c:v>
                </c:pt>
                <c:pt idx="25">
                  <c:v>0.53333333333333344</c:v>
                </c:pt>
                <c:pt idx="26">
                  <c:v>0.53333333333333344</c:v>
                </c:pt>
                <c:pt idx="27">
                  <c:v>0.53333333333333344</c:v>
                </c:pt>
                <c:pt idx="28">
                  <c:v>0.53333333333333344</c:v>
                </c:pt>
                <c:pt idx="29">
                  <c:v>0.53333333333333344</c:v>
                </c:pt>
                <c:pt idx="30">
                  <c:v>0.53333333333333344</c:v>
                </c:pt>
                <c:pt idx="31">
                  <c:v>0.53333333333333344</c:v>
                </c:pt>
                <c:pt idx="32">
                  <c:v>0.53333333333333344</c:v>
                </c:pt>
                <c:pt idx="33">
                  <c:v>0.53333333333333344</c:v>
                </c:pt>
                <c:pt idx="34">
                  <c:v>0.53333333333333344</c:v>
                </c:pt>
                <c:pt idx="35">
                  <c:v>0.53333333333333344</c:v>
                </c:pt>
                <c:pt idx="36">
                  <c:v>0.53333333333333344</c:v>
                </c:pt>
                <c:pt idx="37">
                  <c:v>0.53333333333333344</c:v>
                </c:pt>
                <c:pt idx="38">
                  <c:v>0.53333333333333344</c:v>
                </c:pt>
                <c:pt idx="39">
                  <c:v>0.53333333333333344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3E-4E12-968C-2C69B34F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Informedness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informedness!$A$1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informedness!$A$2:$A$41</c:f>
              <c:numCache>
                <c:formatCode>General</c:formatCode>
                <c:ptCount val="40"/>
                <c:pt idx="0">
                  <c:v>0.71428571428571441</c:v>
                </c:pt>
                <c:pt idx="1">
                  <c:v>0.45454545454545459</c:v>
                </c:pt>
                <c:pt idx="2">
                  <c:v>0.40540540540540548</c:v>
                </c:pt>
                <c:pt idx="3">
                  <c:v>0.27370948379351745</c:v>
                </c:pt>
                <c:pt idx="4">
                  <c:v>0.3833333333333333</c:v>
                </c:pt>
                <c:pt idx="5">
                  <c:v>0.47222222222222232</c:v>
                </c:pt>
                <c:pt idx="6">
                  <c:v>0.50156780768225762</c:v>
                </c:pt>
                <c:pt idx="7">
                  <c:v>0.58646616541353369</c:v>
                </c:pt>
                <c:pt idx="8">
                  <c:v>0.64422304354812798</c:v>
                </c:pt>
                <c:pt idx="9">
                  <c:v>0.69469529734430391</c:v>
                </c:pt>
                <c:pt idx="10">
                  <c:v>0.73232323232323226</c:v>
                </c:pt>
                <c:pt idx="11">
                  <c:v>0.76059098447158147</c:v>
                </c:pt>
                <c:pt idx="12">
                  <c:v>0.78222222222222215</c:v>
                </c:pt>
                <c:pt idx="13">
                  <c:v>0.79999999999999982</c:v>
                </c:pt>
                <c:pt idx="14">
                  <c:v>0.81454545454545446</c:v>
                </c:pt>
                <c:pt idx="15">
                  <c:v>0.82666666666666666</c:v>
                </c:pt>
                <c:pt idx="16">
                  <c:v>0.83692307692307688</c:v>
                </c:pt>
                <c:pt idx="17">
                  <c:v>0.84571428571428564</c:v>
                </c:pt>
                <c:pt idx="18">
                  <c:v>0.85333333333333328</c:v>
                </c:pt>
                <c:pt idx="19">
                  <c:v>0.85999999999999988</c:v>
                </c:pt>
                <c:pt idx="20">
                  <c:v>0.86588235294117633</c:v>
                </c:pt>
                <c:pt idx="21">
                  <c:v>0.87111111111111095</c:v>
                </c:pt>
                <c:pt idx="22">
                  <c:v>0.87578947368421045</c:v>
                </c:pt>
                <c:pt idx="23">
                  <c:v>0.87999999999999989</c:v>
                </c:pt>
                <c:pt idx="24">
                  <c:v>0.88380952380952382</c:v>
                </c:pt>
                <c:pt idx="25">
                  <c:v>0.88727272727272721</c:v>
                </c:pt>
                <c:pt idx="26">
                  <c:v>0.89043478260869557</c:v>
                </c:pt>
                <c:pt idx="27">
                  <c:v>0.89333333333333331</c:v>
                </c:pt>
                <c:pt idx="28">
                  <c:v>0.89599999999999991</c:v>
                </c:pt>
                <c:pt idx="29">
                  <c:v>0.89846153846153842</c:v>
                </c:pt>
                <c:pt idx="30">
                  <c:v>0.90074074074074062</c:v>
                </c:pt>
                <c:pt idx="31">
                  <c:v>0.9028571428571428</c:v>
                </c:pt>
                <c:pt idx="32">
                  <c:v>0.90482758620689641</c:v>
                </c:pt>
                <c:pt idx="33">
                  <c:v>0.90666666666666673</c:v>
                </c:pt>
                <c:pt idx="34">
                  <c:v>0.90838709677419338</c:v>
                </c:pt>
                <c:pt idx="35">
                  <c:v>0.90999999999999992</c:v>
                </c:pt>
                <c:pt idx="36">
                  <c:v>0.91151515151515161</c:v>
                </c:pt>
                <c:pt idx="37">
                  <c:v>0.91294117647058814</c:v>
                </c:pt>
                <c:pt idx="38">
                  <c:v>0.91428571428571415</c:v>
                </c:pt>
                <c:pt idx="39">
                  <c:v>0.91555555555555568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7-4E52-89D1-25BBC0D9E116}"/>
            </c:ext>
          </c:extLst>
        </c:ser>
        <c:ser>
          <c:idx val="1"/>
          <c:order val="1"/>
          <c:tx>
            <c:strRef>
              <c:f>informedness!$B$1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informedness!$B$2:$B$41</c:f>
              <c:numCache>
                <c:formatCode>General</c:formatCode>
                <c:ptCount val="40"/>
                <c:pt idx="0">
                  <c:v>0.21739130434782616</c:v>
                </c:pt>
                <c:pt idx="1">
                  <c:v>0.4375</c:v>
                </c:pt>
                <c:pt idx="2">
                  <c:v>0.29577464788732399</c:v>
                </c:pt>
                <c:pt idx="3">
                  <c:v>0.22340425531914887</c:v>
                </c:pt>
                <c:pt idx="4">
                  <c:v>6.9007263922518103E-2</c:v>
                </c:pt>
                <c:pt idx="5">
                  <c:v>0.20679320679320679</c:v>
                </c:pt>
                <c:pt idx="6">
                  <c:v>-7.055214723926384E-2</c:v>
                </c:pt>
                <c:pt idx="7">
                  <c:v>5.3191489361701372E-3</c:v>
                </c:pt>
                <c:pt idx="8">
                  <c:v>-4.2857142857142816E-2</c:v>
                </c:pt>
                <c:pt idx="9">
                  <c:v>-2.2435897435897467E-2</c:v>
                </c:pt>
                <c:pt idx="10">
                  <c:v>1.5926640926640978E-2</c:v>
                </c:pt>
                <c:pt idx="11">
                  <c:v>0.11071428571428577</c:v>
                </c:pt>
                <c:pt idx="12">
                  <c:v>0.1263126312631262</c:v>
                </c:pt>
                <c:pt idx="13">
                  <c:v>0.15859449192782527</c:v>
                </c:pt>
                <c:pt idx="14">
                  <c:v>0.19130434782608696</c:v>
                </c:pt>
                <c:pt idx="15">
                  <c:v>0.17075386012715699</c:v>
                </c:pt>
                <c:pt idx="16">
                  <c:v>0.17289377289377295</c:v>
                </c:pt>
                <c:pt idx="17">
                  <c:v>0.20060975609756104</c:v>
                </c:pt>
                <c:pt idx="18">
                  <c:v>0.23921740827478533</c:v>
                </c:pt>
                <c:pt idx="19">
                  <c:v>0.23555555555555552</c:v>
                </c:pt>
                <c:pt idx="20">
                  <c:v>0.2273517001737404</c:v>
                </c:pt>
                <c:pt idx="21">
                  <c:v>0.22504840362932321</c:v>
                </c:pt>
                <c:pt idx="22">
                  <c:v>0.2076796036333608</c:v>
                </c:pt>
                <c:pt idx="23">
                  <c:v>0.21886310410900567</c:v>
                </c:pt>
                <c:pt idx="24">
                  <c:v>0.22431318681318668</c:v>
                </c:pt>
                <c:pt idx="25">
                  <c:v>0.21600985221674884</c:v>
                </c:pt>
                <c:pt idx="26">
                  <c:v>0.2172666454284804</c:v>
                </c:pt>
                <c:pt idx="27">
                  <c:v>0.22688023486745523</c:v>
                </c:pt>
                <c:pt idx="28">
                  <c:v>0.21794663855323981</c:v>
                </c:pt>
                <c:pt idx="29">
                  <c:v>0.22145296081797428</c:v>
                </c:pt>
                <c:pt idx="30">
                  <c:v>0.23554358920212581</c:v>
                </c:pt>
                <c:pt idx="31">
                  <c:v>0.21900452488687794</c:v>
                </c:pt>
                <c:pt idx="32">
                  <c:v>0.21184935987290898</c:v>
                </c:pt>
                <c:pt idx="33">
                  <c:v>0.20878796379689635</c:v>
                </c:pt>
                <c:pt idx="34">
                  <c:v>0.20182496075353229</c:v>
                </c:pt>
                <c:pt idx="35">
                  <c:v>0.19874485349962034</c:v>
                </c:pt>
                <c:pt idx="36">
                  <c:v>0.19007589465219143</c:v>
                </c:pt>
                <c:pt idx="37">
                  <c:v>0.18954201398869408</c:v>
                </c:pt>
                <c:pt idx="38">
                  <c:v>0.19617406946174087</c:v>
                </c:pt>
                <c:pt idx="39">
                  <c:v>0.2022222222222223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7-4E52-89D1-25BBC0D9E116}"/>
            </c:ext>
          </c:extLst>
        </c:ser>
        <c:ser>
          <c:idx val="2"/>
          <c:order val="2"/>
          <c:tx>
            <c:strRef>
              <c:f>informedness!$C$1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informedness!$C$2:$C$41</c:f>
              <c:numCache>
                <c:formatCode>General</c:formatCode>
                <c:ptCount val="40"/>
                <c:pt idx="0">
                  <c:v>-0.83333333333333337</c:v>
                </c:pt>
                <c:pt idx="1">
                  <c:v>-0.3125</c:v>
                </c:pt>
                <c:pt idx="2">
                  <c:v>-5.2816901408450745E-2</c:v>
                </c:pt>
                <c:pt idx="3">
                  <c:v>3.5460992907801359E-2</c:v>
                </c:pt>
                <c:pt idx="4">
                  <c:v>8.0128205128205066E-2</c:v>
                </c:pt>
                <c:pt idx="5">
                  <c:v>7.9225352112676006E-2</c:v>
                </c:pt>
                <c:pt idx="6">
                  <c:v>6.211180124223592E-2</c:v>
                </c:pt>
                <c:pt idx="7">
                  <c:v>0.10468159348647865</c:v>
                </c:pt>
                <c:pt idx="8">
                  <c:v>0.13059701492537301</c:v>
                </c:pt>
                <c:pt idx="9">
                  <c:v>0.1515151515151516</c:v>
                </c:pt>
                <c:pt idx="10">
                  <c:v>0.13740631387690216</c:v>
                </c:pt>
                <c:pt idx="11">
                  <c:v>0.14423076923076916</c:v>
                </c:pt>
                <c:pt idx="12">
                  <c:v>0.15009071416790376</c:v>
                </c:pt>
                <c:pt idx="13">
                  <c:v>0.15729232497717849</c:v>
                </c:pt>
                <c:pt idx="14">
                  <c:v>0.15963440590960309</c:v>
                </c:pt>
                <c:pt idx="15">
                  <c:v>0.16180684308107196</c:v>
                </c:pt>
                <c:pt idx="16">
                  <c:v>0.1638263339419761</c:v>
                </c:pt>
                <c:pt idx="17">
                  <c:v>0.16874246685415817</c:v>
                </c:pt>
                <c:pt idx="18">
                  <c:v>0.15738172291570351</c:v>
                </c:pt>
                <c:pt idx="19">
                  <c:v>0.16476680453276837</c:v>
                </c:pt>
                <c:pt idx="20">
                  <c:v>0.16483516483516469</c:v>
                </c:pt>
                <c:pt idx="21">
                  <c:v>0.16495633508777097</c:v>
                </c:pt>
                <c:pt idx="22">
                  <c:v>0.15063035529116409</c:v>
                </c:pt>
                <c:pt idx="23">
                  <c:v>0.1549502123115889</c:v>
                </c:pt>
                <c:pt idx="24">
                  <c:v>0.15648908053971344</c:v>
                </c:pt>
                <c:pt idx="25">
                  <c:v>0.16021758993646551</c:v>
                </c:pt>
                <c:pt idx="26">
                  <c:v>0.15935363073917297</c:v>
                </c:pt>
                <c:pt idx="27">
                  <c:v>0.12338039789240773</c:v>
                </c:pt>
                <c:pt idx="28">
                  <c:v>0.12552116458200846</c:v>
                </c:pt>
                <c:pt idx="29">
                  <c:v>0.13363571178442202</c:v>
                </c:pt>
                <c:pt idx="30">
                  <c:v>0.13784829721362213</c:v>
                </c:pt>
                <c:pt idx="31">
                  <c:v>0.13825757575757569</c:v>
                </c:pt>
                <c:pt idx="32">
                  <c:v>0.13867961934972239</c:v>
                </c:pt>
                <c:pt idx="33">
                  <c:v>0.14443117672600958</c:v>
                </c:pt>
                <c:pt idx="34">
                  <c:v>0.15115068207851712</c:v>
                </c:pt>
                <c:pt idx="35">
                  <c:v>0.15015321756894795</c:v>
                </c:pt>
                <c:pt idx="36">
                  <c:v>0.15284809352605966</c:v>
                </c:pt>
                <c:pt idx="37">
                  <c:v>0.15773480990872302</c:v>
                </c:pt>
                <c:pt idx="38">
                  <c:v>0.17261657672616582</c:v>
                </c:pt>
                <c:pt idx="39">
                  <c:v>0.17777777777777781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7-4E52-89D1-25BBC0D9E116}"/>
            </c:ext>
          </c:extLst>
        </c:ser>
        <c:ser>
          <c:idx val="3"/>
          <c:order val="3"/>
          <c:tx>
            <c:strRef>
              <c:f>informedness!$D$1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informedness!$D$2:$D$41</c:f>
              <c:numCache>
                <c:formatCode>General</c:formatCode>
                <c:ptCount val="40"/>
                <c:pt idx="0">
                  <c:v>0.71428571428571441</c:v>
                </c:pt>
                <c:pt idx="1">
                  <c:v>0.76923076923076916</c:v>
                </c:pt>
                <c:pt idx="2">
                  <c:v>0.60539215686274517</c:v>
                </c:pt>
                <c:pt idx="3">
                  <c:v>0.55604395604395607</c:v>
                </c:pt>
                <c:pt idx="4">
                  <c:v>0.56573922531369325</c:v>
                </c:pt>
                <c:pt idx="5">
                  <c:v>0.60271493212669691</c:v>
                </c:pt>
                <c:pt idx="6">
                  <c:v>0.65643849986886948</c:v>
                </c:pt>
                <c:pt idx="7">
                  <c:v>0.69631410256410264</c:v>
                </c:pt>
                <c:pt idx="8">
                  <c:v>0.72077922077922096</c:v>
                </c:pt>
                <c:pt idx="9">
                  <c:v>0.7433333333333334</c:v>
                </c:pt>
                <c:pt idx="10">
                  <c:v>0.75571428571428578</c:v>
                </c:pt>
                <c:pt idx="11">
                  <c:v>0.77499999999999991</c:v>
                </c:pt>
                <c:pt idx="12">
                  <c:v>0.79</c:v>
                </c:pt>
                <c:pt idx="13">
                  <c:v>0.80200000000000005</c:v>
                </c:pt>
                <c:pt idx="14">
                  <c:v>0.81181818181818199</c:v>
                </c:pt>
                <c:pt idx="15">
                  <c:v>0.82000000000000006</c:v>
                </c:pt>
                <c:pt idx="16">
                  <c:v>0.82692307692307709</c:v>
                </c:pt>
                <c:pt idx="17">
                  <c:v>0.83285714285714274</c:v>
                </c:pt>
                <c:pt idx="18">
                  <c:v>0.83800000000000008</c:v>
                </c:pt>
                <c:pt idx="19">
                  <c:v>0.84250000000000003</c:v>
                </c:pt>
                <c:pt idx="20">
                  <c:v>0.84647058823529431</c:v>
                </c:pt>
                <c:pt idx="21">
                  <c:v>0.85000000000000009</c:v>
                </c:pt>
                <c:pt idx="22">
                  <c:v>0.85315789473684212</c:v>
                </c:pt>
                <c:pt idx="23">
                  <c:v>0.85599999999999987</c:v>
                </c:pt>
                <c:pt idx="24">
                  <c:v>0.85857142857142854</c:v>
                </c:pt>
                <c:pt idx="25">
                  <c:v>0.86090909090909085</c:v>
                </c:pt>
                <c:pt idx="26">
                  <c:v>0.86304347826086958</c:v>
                </c:pt>
                <c:pt idx="27">
                  <c:v>0.86499999999999999</c:v>
                </c:pt>
                <c:pt idx="28">
                  <c:v>0.86680000000000001</c:v>
                </c:pt>
                <c:pt idx="29">
                  <c:v>0.8684615384615384</c:v>
                </c:pt>
                <c:pt idx="30">
                  <c:v>0.87000000000000011</c:v>
                </c:pt>
                <c:pt idx="31">
                  <c:v>0.87142857142857144</c:v>
                </c:pt>
                <c:pt idx="32">
                  <c:v>0.87275862068965515</c:v>
                </c:pt>
                <c:pt idx="33">
                  <c:v>0.87400000000000011</c:v>
                </c:pt>
                <c:pt idx="34">
                  <c:v>0.87516129032258072</c:v>
                </c:pt>
                <c:pt idx="35">
                  <c:v>0.8762500000000002</c:v>
                </c:pt>
                <c:pt idx="36">
                  <c:v>0.87727272727272743</c:v>
                </c:pt>
                <c:pt idx="37">
                  <c:v>0.87823529411764722</c:v>
                </c:pt>
                <c:pt idx="38">
                  <c:v>0.87914285714285723</c:v>
                </c:pt>
                <c:pt idx="39">
                  <c:v>0.87999999999999989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7-4E52-89D1-25BBC0D9E116}"/>
            </c:ext>
          </c:extLst>
        </c:ser>
        <c:ser>
          <c:idx val="4"/>
          <c:order val="4"/>
          <c:tx>
            <c:strRef>
              <c:f>informedness!$E$1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informedness!$E$2:$E$41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0.41095890410958891</c:v>
                </c:pt>
                <c:pt idx="3">
                  <c:v>0.56122448979591821</c:v>
                </c:pt>
                <c:pt idx="4">
                  <c:v>4.1666666666666741E-2</c:v>
                </c:pt>
                <c:pt idx="5">
                  <c:v>-1.4985014985015033E-2</c:v>
                </c:pt>
                <c:pt idx="6">
                  <c:v>-6.0606060606060552E-2</c:v>
                </c:pt>
                <c:pt idx="7">
                  <c:v>3.7021801727684212E-2</c:v>
                </c:pt>
                <c:pt idx="8">
                  <c:v>4.0370813397129224E-2</c:v>
                </c:pt>
                <c:pt idx="9">
                  <c:v>7.1770334928229484E-2</c:v>
                </c:pt>
                <c:pt idx="10">
                  <c:v>4.4117647058823595E-2</c:v>
                </c:pt>
                <c:pt idx="11">
                  <c:v>8.1521739130434812E-2</c:v>
                </c:pt>
                <c:pt idx="12">
                  <c:v>7.5250836120401399E-2</c:v>
                </c:pt>
                <c:pt idx="13">
                  <c:v>8.2178536899774501E-2</c:v>
                </c:pt>
                <c:pt idx="14">
                  <c:v>6.5217391304347672E-2</c:v>
                </c:pt>
                <c:pt idx="15">
                  <c:v>5.3917925852530857E-2</c:v>
                </c:pt>
                <c:pt idx="16">
                  <c:v>6.3003663003663002E-2</c:v>
                </c:pt>
                <c:pt idx="17">
                  <c:v>6.6939192641798595E-2</c:v>
                </c:pt>
                <c:pt idx="18">
                  <c:v>7.413793103448274E-2</c:v>
                </c:pt>
                <c:pt idx="19">
                  <c:v>7.5975777314131632E-2</c:v>
                </c:pt>
                <c:pt idx="20">
                  <c:v>8.7410365798311851E-2</c:v>
                </c:pt>
                <c:pt idx="21">
                  <c:v>8.7335533015601374E-2</c:v>
                </c:pt>
                <c:pt idx="22">
                  <c:v>9.1014241307019406E-2</c:v>
                </c:pt>
                <c:pt idx="23">
                  <c:v>9.9002100840336116E-2</c:v>
                </c:pt>
                <c:pt idx="24">
                  <c:v>0.10612684913457504</c:v>
                </c:pt>
                <c:pt idx="25">
                  <c:v>0.11849402730375425</c:v>
                </c:pt>
                <c:pt idx="26">
                  <c:v>0.12899985650738977</c:v>
                </c:pt>
                <c:pt idx="27">
                  <c:v>0.12857142857142856</c:v>
                </c:pt>
                <c:pt idx="28">
                  <c:v>0.14124978730644888</c:v>
                </c:pt>
                <c:pt idx="29">
                  <c:v>0.12777866624020473</c:v>
                </c:pt>
                <c:pt idx="30">
                  <c:v>0.12965891122656426</c:v>
                </c:pt>
                <c:pt idx="31">
                  <c:v>0.13381555153707048</c:v>
                </c:pt>
                <c:pt idx="32">
                  <c:v>0.13322147651006722</c:v>
                </c:pt>
                <c:pt idx="33">
                  <c:v>0.13181818181818183</c:v>
                </c:pt>
                <c:pt idx="34">
                  <c:v>0.14183393757184537</c:v>
                </c:pt>
                <c:pt idx="35">
                  <c:v>0.12921935913283256</c:v>
                </c:pt>
                <c:pt idx="36">
                  <c:v>0.12783879970299816</c:v>
                </c:pt>
                <c:pt idx="37">
                  <c:v>0.12982456140350873</c:v>
                </c:pt>
                <c:pt idx="38">
                  <c:v>0.12858073674167514</c:v>
                </c:pt>
                <c:pt idx="39">
                  <c:v>0.12222222222222223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7-4E52-89D1-25BBC0D9E116}"/>
            </c:ext>
          </c:extLst>
        </c:ser>
        <c:ser>
          <c:idx val="5"/>
          <c:order val="5"/>
          <c:tx>
            <c:strRef>
              <c:f>informedness!$F$1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informedness!$F$2:$F$41</c:f>
              <c:numCache>
                <c:formatCode>General</c:formatCode>
                <c:ptCount val="40"/>
                <c:pt idx="0">
                  <c:v>0.83333333333333348</c:v>
                </c:pt>
                <c:pt idx="1">
                  <c:v>0.58823529411764719</c:v>
                </c:pt>
                <c:pt idx="2">
                  <c:v>0.625</c:v>
                </c:pt>
                <c:pt idx="3">
                  <c:v>0.70967741935483875</c:v>
                </c:pt>
                <c:pt idx="4">
                  <c:v>0.59183673469387754</c:v>
                </c:pt>
                <c:pt idx="5">
                  <c:v>0.66153846153846141</c:v>
                </c:pt>
                <c:pt idx="6">
                  <c:v>0.71951219512195119</c:v>
                </c:pt>
                <c:pt idx="7">
                  <c:v>0.76638975077569826</c:v>
                </c:pt>
                <c:pt idx="8">
                  <c:v>0.80735930735930728</c:v>
                </c:pt>
                <c:pt idx="9">
                  <c:v>0.83666666666666667</c:v>
                </c:pt>
                <c:pt idx="10">
                  <c:v>0.85857142857142854</c:v>
                </c:pt>
                <c:pt idx="11">
                  <c:v>0.875</c:v>
                </c:pt>
                <c:pt idx="12">
                  <c:v>0.88777777777777778</c:v>
                </c:pt>
                <c:pt idx="13">
                  <c:v>0.89800000000000013</c:v>
                </c:pt>
                <c:pt idx="14">
                  <c:v>0.90636363636363626</c:v>
                </c:pt>
                <c:pt idx="15">
                  <c:v>0.91333333333333333</c:v>
                </c:pt>
                <c:pt idx="16">
                  <c:v>0.91923076923076907</c:v>
                </c:pt>
                <c:pt idx="17">
                  <c:v>0.92428571428571438</c:v>
                </c:pt>
                <c:pt idx="18">
                  <c:v>0.92866666666666653</c:v>
                </c:pt>
                <c:pt idx="19">
                  <c:v>0.93250000000000011</c:v>
                </c:pt>
                <c:pt idx="20">
                  <c:v>0.93588235294117661</c:v>
                </c:pt>
                <c:pt idx="21">
                  <c:v>0.93888888888888888</c:v>
                </c:pt>
                <c:pt idx="22">
                  <c:v>0.94157894736842107</c:v>
                </c:pt>
                <c:pt idx="23">
                  <c:v>0.94399999999999995</c:v>
                </c:pt>
                <c:pt idx="24">
                  <c:v>0.94619047619047603</c:v>
                </c:pt>
                <c:pt idx="25">
                  <c:v>0.94818181818181824</c:v>
                </c:pt>
                <c:pt idx="26">
                  <c:v>0.95</c:v>
                </c:pt>
                <c:pt idx="27">
                  <c:v>0.95166666666666666</c:v>
                </c:pt>
                <c:pt idx="28">
                  <c:v>0.95319999999999983</c:v>
                </c:pt>
                <c:pt idx="29">
                  <c:v>0.95461538461538464</c:v>
                </c:pt>
                <c:pt idx="30">
                  <c:v>0.95592592592592585</c:v>
                </c:pt>
                <c:pt idx="31">
                  <c:v>0.9571428571428573</c:v>
                </c:pt>
                <c:pt idx="32">
                  <c:v>0.95827586206896553</c:v>
                </c:pt>
                <c:pt idx="33">
                  <c:v>0.95933333333333337</c:v>
                </c:pt>
                <c:pt idx="34">
                  <c:v>0.96032258064516141</c:v>
                </c:pt>
                <c:pt idx="35">
                  <c:v>0.96124999999999994</c:v>
                </c:pt>
                <c:pt idx="36">
                  <c:v>0.96212121212121215</c:v>
                </c:pt>
                <c:pt idx="37">
                  <c:v>0.96294117647058819</c:v>
                </c:pt>
                <c:pt idx="38">
                  <c:v>0.96371428571428575</c:v>
                </c:pt>
                <c:pt idx="39">
                  <c:v>0.96444444444444444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7-4E52-89D1-25BBC0D9E116}"/>
            </c:ext>
          </c:extLst>
        </c:ser>
        <c:ser>
          <c:idx val="6"/>
          <c:order val="6"/>
          <c:tx>
            <c:strRef>
              <c:f>informedness!$G$1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informedness!$G$2:$G$41</c:f>
              <c:numCache>
                <c:formatCode>General</c:formatCode>
                <c:ptCount val="40"/>
                <c:pt idx="0">
                  <c:v>0.74603174603174605</c:v>
                </c:pt>
                <c:pt idx="1">
                  <c:v>0.4285714285714286</c:v>
                </c:pt>
                <c:pt idx="2">
                  <c:v>0.45348837209302317</c:v>
                </c:pt>
                <c:pt idx="3">
                  <c:v>0.5026870607689129</c:v>
                </c:pt>
                <c:pt idx="4">
                  <c:v>0.46623376623376611</c:v>
                </c:pt>
                <c:pt idx="5">
                  <c:v>0.5419655667144907</c:v>
                </c:pt>
                <c:pt idx="6">
                  <c:v>0.62134273772204818</c:v>
                </c:pt>
                <c:pt idx="7">
                  <c:v>0.64912280701754366</c:v>
                </c:pt>
                <c:pt idx="8">
                  <c:v>0.69877577319587614</c:v>
                </c:pt>
                <c:pt idx="9">
                  <c:v>0.73415682062298604</c:v>
                </c:pt>
                <c:pt idx="10">
                  <c:v>0.76010101010101017</c:v>
                </c:pt>
                <c:pt idx="11">
                  <c:v>0.77988843660485463</c:v>
                </c:pt>
                <c:pt idx="12">
                  <c:v>0.79555555555555557</c:v>
                </c:pt>
                <c:pt idx="13">
                  <c:v>0.80800000000000005</c:v>
                </c:pt>
                <c:pt idx="14">
                  <c:v>0.81818181818181834</c:v>
                </c:pt>
                <c:pt idx="15">
                  <c:v>0.82666666666666666</c:v>
                </c:pt>
                <c:pt idx="16">
                  <c:v>0.8338461538461539</c:v>
                </c:pt>
                <c:pt idx="17">
                  <c:v>0.84000000000000008</c:v>
                </c:pt>
                <c:pt idx="18">
                  <c:v>0.84533333333333349</c:v>
                </c:pt>
                <c:pt idx="19">
                  <c:v>0.85000000000000009</c:v>
                </c:pt>
                <c:pt idx="20">
                  <c:v>0.85411764705882343</c:v>
                </c:pt>
                <c:pt idx="21">
                  <c:v>0.85777777777777775</c:v>
                </c:pt>
                <c:pt idx="22">
                  <c:v>0.86105263157894729</c:v>
                </c:pt>
                <c:pt idx="23">
                  <c:v>0.86399999999999988</c:v>
                </c:pt>
                <c:pt idx="24">
                  <c:v>0.8666666666666667</c:v>
                </c:pt>
                <c:pt idx="25">
                  <c:v>0.86909090909090914</c:v>
                </c:pt>
                <c:pt idx="26">
                  <c:v>0.8713043478260869</c:v>
                </c:pt>
                <c:pt idx="27">
                  <c:v>0.87333333333333352</c:v>
                </c:pt>
                <c:pt idx="28">
                  <c:v>0.87519999999999998</c:v>
                </c:pt>
                <c:pt idx="29">
                  <c:v>0.87692307692307692</c:v>
                </c:pt>
                <c:pt idx="30">
                  <c:v>0.87851851851851848</c:v>
                </c:pt>
                <c:pt idx="31">
                  <c:v>0.87999999999999989</c:v>
                </c:pt>
                <c:pt idx="32">
                  <c:v>0.88137931034482753</c:v>
                </c:pt>
                <c:pt idx="33">
                  <c:v>0.88266666666666671</c:v>
                </c:pt>
                <c:pt idx="34">
                  <c:v>0.88387096774193541</c:v>
                </c:pt>
                <c:pt idx="35">
                  <c:v>0.88500000000000001</c:v>
                </c:pt>
                <c:pt idx="36">
                  <c:v>0.88606060606060622</c:v>
                </c:pt>
                <c:pt idx="37">
                  <c:v>0.8870588235294119</c:v>
                </c:pt>
                <c:pt idx="38">
                  <c:v>0.8879999999999999</c:v>
                </c:pt>
                <c:pt idx="39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E7-4E52-89D1-25BBC0D9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inverse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inv precision'!$A$1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precision'!$A$2:$A$41</c:f>
              <c:numCache>
                <c:formatCode>General</c:formatCode>
                <c:ptCount val="40"/>
                <c:pt idx="0">
                  <c:v>1</c:v>
                </c:pt>
                <c:pt idx="1">
                  <c:v>0.7</c:v>
                </c:pt>
                <c:pt idx="2">
                  <c:v>0.6333333333333333</c:v>
                </c:pt>
                <c:pt idx="3">
                  <c:v>0.64864864864864868</c:v>
                </c:pt>
                <c:pt idx="4">
                  <c:v>0.67045454545454541</c:v>
                </c:pt>
                <c:pt idx="5">
                  <c:v>0.70707070707070707</c:v>
                </c:pt>
                <c:pt idx="6">
                  <c:v>0.74561403508771928</c:v>
                </c:pt>
                <c:pt idx="7">
                  <c:v>0.7583333333333333</c:v>
                </c:pt>
                <c:pt idx="8">
                  <c:v>0.75806451612903225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0.76190476190476186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0.76190476190476186</c:v>
                </c:pt>
                <c:pt idx="21">
                  <c:v>0.76190476190476186</c:v>
                </c:pt>
                <c:pt idx="22">
                  <c:v>0.76190476190476186</c:v>
                </c:pt>
                <c:pt idx="23">
                  <c:v>0.76190476190476186</c:v>
                </c:pt>
                <c:pt idx="24">
                  <c:v>0.76190476190476186</c:v>
                </c:pt>
                <c:pt idx="25">
                  <c:v>0.76190476190476186</c:v>
                </c:pt>
                <c:pt idx="26">
                  <c:v>0.76190476190476186</c:v>
                </c:pt>
                <c:pt idx="27">
                  <c:v>0.76190476190476186</c:v>
                </c:pt>
                <c:pt idx="28">
                  <c:v>0.76190476190476186</c:v>
                </c:pt>
                <c:pt idx="29">
                  <c:v>0.76190476190476186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0.76190476190476186</c:v>
                </c:pt>
                <c:pt idx="34">
                  <c:v>0.76190476190476186</c:v>
                </c:pt>
                <c:pt idx="35">
                  <c:v>0.76190476190476186</c:v>
                </c:pt>
                <c:pt idx="36">
                  <c:v>0.76190476190476186</c:v>
                </c:pt>
                <c:pt idx="37">
                  <c:v>0.76190476190476186</c:v>
                </c:pt>
                <c:pt idx="38">
                  <c:v>0.76190476190476186</c:v>
                </c:pt>
                <c:pt idx="39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F-439C-AC03-E78D7A13ED92}"/>
            </c:ext>
          </c:extLst>
        </c:ser>
        <c:ser>
          <c:idx val="1"/>
          <c:order val="1"/>
          <c:tx>
            <c:strRef>
              <c:f>'ave inv precision'!$B$1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precision'!$B$2:$B$41</c:f>
              <c:numCache>
                <c:formatCode>General</c:formatCode>
                <c:ptCount val="40"/>
                <c:pt idx="0">
                  <c:v>1</c:v>
                </c:pt>
                <c:pt idx="1">
                  <c:v>6.8965517241379309E-2</c:v>
                </c:pt>
                <c:pt idx="2">
                  <c:v>7.407407407407407E-2</c:v>
                </c:pt>
                <c:pt idx="3">
                  <c:v>7.5949367088607597E-2</c:v>
                </c:pt>
                <c:pt idx="4">
                  <c:v>6.0606060606060608E-2</c:v>
                </c:pt>
                <c:pt idx="5">
                  <c:v>6.0606060606060608E-2</c:v>
                </c:pt>
                <c:pt idx="6">
                  <c:v>6.0606060606060608E-2</c:v>
                </c:pt>
                <c:pt idx="7">
                  <c:v>6.0606060606060608E-2</c:v>
                </c:pt>
                <c:pt idx="8">
                  <c:v>6.0606060606060608E-2</c:v>
                </c:pt>
                <c:pt idx="9">
                  <c:v>6.0606060606060608E-2</c:v>
                </c:pt>
                <c:pt idx="10">
                  <c:v>6.0606060606060608E-2</c:v>
                </c:pt>
                <c:pt idx="11">
                  <c:v>8.4033613445378158E-2</c:v>
                </c:pt>
                <c:pt idx="12">
                  <c:v>8.6330935251798566E-2</c:v>
                </c:pt>
                <c:pt idx="13">
                  <c:v>9.7560975609756101E-2</c:v>
                </c:pt>
                <c:pt idx="14">
                  <c:v>0.10869565217391304</c:v>
                </c:pt>
                <c:pt idx="15">
                  <c:v>0.10784313725490197</c:v>
                </c:pt>
                <c:pt idx="16">
                  <c:v>0.10714285714285714</c:v>
                </c:pt>
                <c:pt idx="17">
                  <c:v>0.11885245901639344</c:v>
                </c:pt>
                <c:pt idx="18">
                  <c:v>0.14015151515151514</c:v>
                </c:pt>
                <c:pt idx="19">
                  <c:v>0.13732394366197184</c:v>
                </c:pt>
                <c:pt idx="20">
                  <c:v>0.13157894736842105</c:v>
                </c:pt>
                <c:pt idx="21">
                  <c:v>0.12962962962962962</c:v>
                </c:pt>
                <c:pt idx="22">
                  <c:v>0.12790697674418605</c:v>
                </c:pt>
                <c:pt idx="23">
                  <c:v>0.13461538461538461</c:v>
                </c:pt>
                <c:pt idx="24">
                  <c:v>0.13802083333333334</c:v>
                </c:pt>
                <c:pt idx="25">
                  <c:v>0.14108910891089108</c:v>
                </c:pt>
                <c:pt idx="26">
                  <c:v>0.14150943396226415</c:v>
                </c:pt>
                <c:pt idx="27">
                  <c:v>0.14022988505747128</c:v>
                </c:pt>
                <c:pt idx="28">
                  <c:v>0.13777777777777778</c:v>
                </c:pt>
                <c:pt idx="29">
                  <c:v>0.13943355119825709</c:v>
                </c:pt>
                <c:pt idx="30">
                  <c:v>0.14255319148936171</c:v>
                </c:pt>
                <c:pt idx="31">
                  <c:v>0.14135021097046413</c:v>
                </c:pt>
                <c:pt idx="32">
                  <c:v>0.13987473903966596</c:v>
                </c:pt>
                <c:pt idx="33">
                  <c:v>0.1392931392931393</c:v>
                </c:pt>
                <c:pt idx="34">
                  <c:v>0.13786008230452676</c:v>
                </c:pt>
                <c:pt idx="35">
                  <c:v>0.13729508196721313</c:v>
                </c:pt>
                <c:pt idx="36">
                  <c:v>0.13729508196721313</c:v>
                </c:pt>
                <c:pt idx="37">
                  <c:v>0.13729508196721313</c:v>
                </c:pt>
                <c:pt idx="38">
                  <c:v>0.13729508196721313</c:v>
                </c:pt>
                <c:pt idx="39">
                  <c:v>0.13729508196721313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F-439C-AC03-E78D7A13ED92}"/>
            </c:ext>
          </c:extLst>
        </c:ser>
        <c:ser>
          <c:idx val="2"/>
          <c:order val="2"/>
          <c:tx>
            <c:strRef>
              <c:f>'ave inv precision'!$C$1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precision'!$C$2:$C$41</c:f>
              <c:numCache>
                <c:formatCode>General</c:formatCode>
                <c:ptCount val="40"/>
                <c:pt idx="0">
                  <c:v>0.8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6.25E-2</c:v>
                </c:pt>
                <c:pt idx="4">
                  <c:v>7.0000000000000007E-2</c:v>
                </c:pt>
                <c:pt idx="5">
                  <c:v>5.8333333333333334E-2</c:v>
                </c:pt>
                <c:pt idx="6">
                  <c:v>8.5714285714285715E-2</c:v>
                </c:pt>
                <c:pt idx="7">
                  <c:v>0.10625</c:v>
                </c:pt>
                <c:pt idx="8">
                  <c:v>0.12222222222222222</c:v>
                </c:pt>
                <c:pt idx="9">
                  <c:v>0.14000000000000001</c:v>
                </c:pt>
                <c:pt idx="10">
                  <c:v>0.15454545454545454</c:v>
                </c:pt>
                <c:pt idx="11">
                  <c:v>0.15416666666666667</c:v>
                </c:pt>
                <c:pt idx="12">
                  <c:v>0.15384615384615385</c:v>
                </c:pt>
                <c:pt idx="13">
                  <c:v>0.15714285714285714</c:v>
                </c:pt>
                <c:pt idx="14">
                  <c:v>0.15333333333333332</c:v>
                </c:pt>
                <c:pt idx="15">
                  <c:v>0.15</c:v>
                </c:pt>
                <c:pt idx="16">
                  <c:v>0.14705882352941177</c:v>
                </c:pt>
                <c:pt idx="17">
                  <c:v>0.15</c:v>
                </c:pt>
                <c:pt idx="18">
                  <c:v>0.15526315789473685</c:v>
                </c:pt>
                <c:pt idx="19">
                  <c:v>0.16250000000000001</c:v>
                </c:pt>
                <c:pt idx="20">
                  <c:v>0.15714285714285714</c:v>
                </c:pt>
                <c:pt idx="21">
                  <c:v>0.15227272727272728</c:v>
                </c:pt>
                <c:pt idx="22">
                  <c:v>0.14782608695652175</c:v>
                </c:pt>
                <c:pt idx="23">
                  <c:v>0.15</c:v>
                </c:pt>
                <c:pt idx="24">
                  <c:v>0.14799999999999999</c:v>
                </c:pt>
                <c:pt idx="25">
                  <c:v>0.15</c:v>
                </c:pt>
                <c:pt idx="26">
                  <c:v>0.14444444444444443</c:v>
                </c:pt>
                <c:pt idx="27">
                  <c:v>0.14107142857142857</c:v>
                </c:pt>
                <c:pt idx="28">
                  <c:v>0.1396551724137931</c:v>
                </c:pt>
                <c:pt idx="29">
                  <c:v>0.13926174496644295</c:v>
                </c:pt>
                <c:pt idx="30">
                  <c:v>0.14123376623376624</c:v>
                </c:pt>
                <c:pt idx="31">
                  <c:v>0.13836477987421383</c:v>
                </c:pt>
                <c:pt idx="32">
                  <c:v>0.13567073170731708</c:v>
                </c:pt>
                <c:pt idx="33">
                  <c:v>0.13392857142857142</c:v>
                </c:pt>
                <c:pt idx="34">
                  <c:v>0.1324599708879185</c:v>
                </c:pt>
                <c:pt idx="35">
                  <c:v>0.12871287128712872</c:v>
                </c:pt>
                <c:pt idx="36">
                  <c:v>0.12569060773480664</c:v>
                </c:pt>
                <c:pt idx="37">
                  <c:v>0.12313937753721245</c:v>
                </c:pt>
                <c:pt idx="38">
                  <c:v>0.12214765100671141</c:v>
                </c:pt>
                <c:pt idx="39">
                  <c:v>0.12133333333333333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F-439C-AC03-E78D7A13ED92}"/>
            </c:ext>
          </c:extLst>
        </c:ser>
        <c:ser>
          <c:idx val="3"/>
          <c:order val="3"/>
          <c:tx>
            <c:strRef>
              <c:f>'ave inv precision'!$D$1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precision'!$D$2:$D$41</c:f>
              <c:numCache>
                <c:formatCode>General</c:formatCode>
                <c:ptCount val="40"/>
                <c:pt idx="0">
                  <c:v>1</c:v>
                </c:pt>
                <c:pt idx="1">
                  <c:v>0.92500000000000004</c:v>
                </c:pt>
                <c:pt idx="2">
                  <c:v>0.84745762711864403</c:v>
                </c:pt>
                <c:pt idx="3">
                  <c:v>0.810126582278481</c:v>
                </c:pt>
                <c:pt idx="4">
                  <c:v>0.80434782608695654</c:v>
                </c:pt>
                <c:pt idx="5">
                  <c:v>0.78431372549019607</c:v>
                </c:pt>
                <c:pt idx="6">
                  <c:v>0.79629629629629628</c:v>
                </c:pt>
                <c:pt idx="7">
                  <c:v>0.78761061946902655</c:v>
                </c:pt>
                <c:pt idx="8">
                  <c:v>0.78448275862068961</c:v>
                </c:pt>
                <c:pt idx="9">
                  <c:v>0.78448275862068961</c:v>
                </c:pt>
                <c:pt idx="10">
                  <c:v>0.77118644067796616</c:v>
                </c:pt>
                <c:pt idx="11">
                  <c:v>0.77118644067796616</c:v>
                </c:pt>
                <c:pt idx="12">
                  <c:v>0.77118644067796616</c:v>
                </c:pt>
                <c:pt idx="13">
                  <c:v>0.77118644067796616</c:v>
                </c:pt>
                <c:pt idx="14">
                  <c:v>0.77118644067796616</c:v>
                </c:pt>
                <c:pt idx="15">
                  <c:v>0.77118644067796616</c:v>
                </c:pt>
                <c:pt idx="16">
                  <c:v>0.77118644067796616</c:v>
                </c:pt>
                <c:pt idx="17">
                  <c:v>0.77118644067796616</c:v>
                </c:pt>
                <c:pt idx="18">
                  <c:v>0.77118644067796616</c:v>
                </c:pt>
                <c:pt idx="19">
                  <c:v>0.77118644067796616</c:v>
                </c:pt>
                <c:pt idx="20">
                  <c:v>0.77118644067796616</c:v>
                </c:pt>
                <c:pt idx="21">
                  <c:v>0.77118644067796616</c:v>
                </c:pt>
                <c:pt idx="22">
                  <c:v>0.77118644067796616</c:v>
                </c:pt>
                <c:pt idx="23">
                  <c:v>0.77118644067796616</c:v>
                </c:pt>
                <c:pt idx="24">
                  <c:v>0.77118644067796616</c:v>
                </c:pt>
                <c:pt idx="25">
                  <c:v>0.77118644067796616</c:v>
                </c:pt>
                <c:pt idx="26">
                  <c:v>0.77118644067796616</c:v>
                </c:pt>
                <c:pt idx="27">
                  <c:v>0.77118644067796616</c:v>
                </c:pt>
                <c:pt idx="28">
                  <c:v>0.77118644067796616</c:v>
                </c:pt>
                <c:pt idx="29">
                  <c:v>0.77118644067796616</c:v>
                </c:pt>
                <c:pt idx="30">
                  <c:v>0.77118644067796616</c:v>
                </c:pt>
                <c:pt idx="31">
                  <c:v>0.77118644067796616</c:v>
                </c:pt>
                <c:pt idx="32">
                  <c:v>0.77118644067796616</c:v>
                </c:pt>
                <c:pt idx="33">
                  <c:v>0.77118644067796616</c:v>
                </c:pt>
                <c:pt idx="34">
                  <c:v>0.77118644067796616</c:v>
                </c:pt>
                <c:pt idx="35">
                  <c:v>0.77118644067796616</c:v>
                </c:pt>
                <c:pt idx="36">
                  <c:v>0.77118644067796616</c:v>
                </c:pt>
                <c:pt idx="37">
                  <c:v>0.77118644067796616</c:v>
                </c:pt>
                <c:pt idx="38">
                  <c:v>0.77118644067796616</c:v>
                </c:pt>
                <c:pt idx="39">
                  <c:v>0.77118644067796616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F-439C-AC03-E78D7A13ED92}"/>
            </c:ext>
          </c:extLst>
        </c:ser>
        <c:ser>
          <c:idx val="4"/>
          <c:order val="4"/>
          <c:tx>
            <c:strRef>
              <c:f>'ave inv precision'!$E$1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precision'!$E$2:$E$41</c:f>
              <c:numCache>
                <c:formatCode>General</c:formatCode>
                <c:ptCount val="40"/>
                <c:pt idx="0">
                  <c:v>1</c:v>
                </c:pt>
                <c:pt idx="1">
                  <c:v>4.4444444444444446E-2</c:v>
                </c:pt>
                <c:pt idx="2">
                  <c:v>4.4444444444444446E-2</c:v>
                </c:pt>
                <c:pt idx="3">
                  <c:v>4.4444444444444446E-2</c:v>
                </c:pt>
                <c:pt idx="4">
                  <c:v>4.4444444444444446E-2</c:v>
                </c:pt>
                <c:pt idx="5">
                  <c:v>4.4444444444444446E-2</c:v>
                </c:pt>
                <c:pt idx="6">
                  <c:v>4.4444444444444446E-2</c:v>
                </c:pt>
                <c:pt idx="7">
                  <c:v>7.1428571428571425E-2</c:v>
                </c:pt>
                <c:pt idx="8">
                  <c:v>7.7777777777777779E-2</c:v>
                </c:pt>
                <c:pt idx="9">
                  <c:v>8.6956521739130432E-2</c:v>
                </c:pt>
                <c:pt idx="10">
                  <c:v>7.857142857142857E-2</c:v>
                </c:pt>
                <c:pt idx="11">
                  <c:v>9.0909090909090912E-2</c:v>
                </c:pt>
                <c:pt idx="12">
                  <c:v>8.9473684210526316E-2</c:v>
                </c:pt>
                <c:pt idx="13">
                  <c:v>9.3023255813953487E-2</c:v>
                </c:pt>
                <c:pt idx="14">
                  <c:v>8.7499999999999994E-2</c:v>
                </c:pt>
                <c:pt idx="15">
                  <c:v>8.8803088803088806E-2</c:v>
                </c:pt>
                <c:pt idx="16">
                  <c:v>8.9605734767025089E-2</c:v>
                </c:pt>
                <c:pt idx="17">
                  <c:v>9.2105263157894732E-2</c:v>
                </c:pt>
                <c:pt idx="18">
                  <c:v>9.2592592592592587E-2</c:v>
                </c:pt>
                <c:pt idx="19">
                  <c:v>9.4555873925501438E-2</c:v>
                </c:pt>
                <c:pt idx="20">
                  <c:v>9.7560975609756101E-2</c:v>
                </c:pt>
                <c:pt idx="21">
                  <c:v>9.8984771573604066E-2</c:v>
                </c:pt>
                <c:pt idx="22">
                  <c:v>0.1026252983293556</c:v>
                </c:pt>
                <c:pt idx="23">
                  <c:v>0.10478359908883828</c:v>
                </c:pt>
                <c:pt idx="24">
                  <c:v>0.10675381263616558</c:v>
                </c:pt>
                <c:pt idx="25">
                  <c:v>0.11273486430062631</c:v>
                </c:pt>
                <c:pt idx="26">
                  <c:v>0.11823647294589178</c:v>
                </c:pt>
                <c:pt idx="27">
                  <c:v>0.11560693641618497</c:v>
                </c:pt>
                <c:pt idx="28">
                  <c:v>0.11685823754789272</c:v>
                </c:pt>
                <c:pt idx="29">
                  <c:v>0.11439114391143912</c:v>
                </c:pt>
                <c:pt idx="30">
                  <c:v>0.11387900355871886</c:v>
                </c:pt>
                <c:pt idx="31">
                  <c:v>0.11512027491408934</c:v>
                </c:pt>
                <c:pt idx="32">
                  <c:v>0.11295681063122924</c:v>
                </c:pt>
                <c:pt idx="33">
                  <c:v>0.10950080515297907</c:v>
                </c:pt>
                <c:pt idx="34">
                  <c:v>0.11544461778471139</c:v>
                </c:pt>
                <c:pt idx="35">
                  <c:v>0.11719939117199391</c:v>
                </c:pt>
                <c:pt idx="36">
                  <c:v>0.11747430249632893</c:v>
                </c:pt>
                <c:pt idx="37">
                  <c:v>0.11611030478955008</c:v>
                </c:pt>
                <c:pt idx="38">
                  <c:v>0.11640953716690042</c:v>
                </c:pt>
                <c:pt idx="39">
                  <c:v>0.11527777777777778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F-439C-AC03-E78D7A13ED92}"/>
            </c:ext>
          </c:extLst>
        </c:ser>
        <c:ser>
          <c:idx val="5"/>
          <c:order val="5"/>
          <c:tx>
            <c:strRef>
              <c:f>'ave inv precision'!$F$1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precision'!$F$2:$F$41</c:f>
              <c:numCache>
                <c:formatCode>General</c:formatCode>
                <c:ptCount val="40"/>
                <c:pt idx="0">
                  <c:v>0.95</c:v>
                </c:pt>
                <c:pt idx="1">
                  <c:v>0.82499999999999996</c:v>
                </c:pt>
                <c:pt idx="2">
                  <c:v>0.85</c:v>
                </c:pt>
                <c:pt idx="3">
                  <c:v>0.88461538461538458</c:v>
                </c:pt>
                <c:pt idx="4">
                  <c:v>0.79166666666666663</c:v>
                </c:pt>
                <c:pt idx="5">
                  <c:v>0.79439252336448596</c:v>
                </c:pt>
                <c:pt idx="6">
                  <c:v>0.80172413793103448</c:v>
                </c:pt>
                <c:pt idx="7">
                  <c:v>0.80672268907563027</c:v>
                </c:pt>
                <c:pt idx="8">
                  <c:v>0.80991735537190079</c:v>
                </c:pt>
                <c:pt idx="9">
                  <c:v>0.81147540983606559</c:v>
                </c:pt>
                <c:pt idx="10">
                  <c:v>0.81147540983606559</c:v>
                </c:pt>
                <c:pt idx="11">
                  <c:v>0.81147540983606559</c:v>
                </c:pt>
                <c:pt idx="12">
                  <c:v>0.81147540983606559</c:v>
                </c:pt>
                <c:pt idx="13">
                  <c:v>0.81147540983606559</c:v>
                </c:pt>
                <c:pt idx="14">
                  <c:v>0.81147540983606559</c:v>
                </c:pt>
                <c:pt idx="15">
                  <c:v>0.81147540983606559</c:v>
                </c:pt>
                <c:pt idx="16">
                  <c:v>0.81147540983606559</c:v>
                </c:pt>
                <c:pt idx="17">
                  <c:v>0.81147540983606559</c:v>
                </c:pt>
                <c:pt idx="18">
                  <c:v>0.81147540983606559</c:v>
                </c:pt>
                <c:pt idx="19">
                  <c:v>0.81147540983606559</c:v>
                </c:pt>
                <c:pt idx="20">
                  <c:v>0.81147540983606559</c:v>
                </c:pt>
                <c:pt idx="21">
                  <c:v>0.81147540983606559</c:v>
                </c:pt>
                <c:pt idx="22">
                  <c:v>0.81147540983606559</c:v>
                </c:pt>
                <c:pt idx="23">
                  <c:v>0.81147540983606559</c:v>
                </c:pt>
                <c:pt idx="24">
                  <c:v>0.81147540983606559</c:v>
                </c:pt>
                <c:pt idx="25">
                  <c:v>0.81147540983606559</c:v>
                </c:pt>
                <c:pt idx="26">
                  <c:v>0.81147540983606559</c:v>
                </c:pt>
                <c:pt idx="27">
                  <c:v>0.81147540983606559</c:v>
                </c:pt>
                <c:pt idx="28">
                  <c:v>0.81147540983606559</c:v>
                </c:pt>
                <c:pt idx="29">
                  <c:v>0.81147540983606559</c:v>
                </c:pt>
                <c:pt idx="30">
                  <c:v>0.81147540983606559</c:v>
                </c:pt>
                <c:pt idx="31">
                  <c:v>0.81147540983606559</c:v>
                </c:pt>
                <c:pt idx="32">
                  <c:v>0.81147540983606559</c:v>
                </c:pt>
                <c:pt idx="33">
                  <c:v>0.81147540983606559</c:v>
                </c:pt>
                <c:pt idx="34">
                  <c:v>0.81147540983606559</c:v>
                </c:pt>
                <c:pt idx="35">
                  <c:v>0.81147540983606559</c:v>
                </c:pt>
                <c:pt idx="36">
                  <c:v>0.81147540983606559</c:v>
                </c:pt>
                <c:pt idx="37">
                  <c:v>0.81147540983606559</c:v>
                </c:pt>
                <c:pt idx="38">
                  <c:v>0.81147540983606559</c:v>
                </c:pt>
                <c:pt idx="39">
                  <c:v>0.81147540983606559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EF-439C-AC03-E78D7A13ED92}"/>
            </c:ext>
          </c:extLst>
        </c:ser>
        <c:ser>
          <c:idx val="6"/>
          <c:order val="6"/>
          <c:tx>
            <c:strRef>
              <c:f>'ave inv precision'!$G$1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inv precision'!$G$2:$G$41</c:f>
              <c:numCache>
                <c:formatCode>General</c:formatCode>
                <c:ptCount val="40"/>
                <c:pt idx="0">
                  <c:v>0.94117647058823528</c:v>
                </c:pt>
                <c:pt idx="1">
                  <c:v>0.70270270270270274</c:v>
                </c:pt>
                <c:pt idx="2">
                  <c:v>0.7192982456140351</c:v>
                </c:pt>
                <c:pt idx="3">
                  <c:v>0.75</c:v>
                </c:pt>
                <c:pt idx="4">
                  <c:v>0.71276595744680848</c:v>
                </c:pt>
                <c:pt idx="5">
                  <c:v>0.74038461538461542</c:v>
                </c:pt>
                <c:pt idx="6">
                  <c:v>0.74774774774774777</c:v>
                </c:pt>
                <c:pt idx="7">
                  <c:v>0.75652173913043474</c:v>
                </c:pt>
                <c:pt idx="8">
                  <c:v>0.76068376068376065</c:v>
                </c:pt>
                <c:pt idx="9">
                  <c:v>0.76271186440677963</c:v>
                </c:pt>
                <c:pt idx="10">
                  <c:v>0.76470588235294112</c:v>
                </c:pt>
                <c:pt idx="11">
                  <c:v>0.76470588235294112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0.76666666666666672</c:v>
                </c:pt>
                <c:pt idx="15">
                  <c:v>0.76666666666666672</c:v>
                </c:pt>
                <c:pt idx="16">
                  <c:v>0.76666666666666672</c:v>
                </c:pt>
                <c:pt idx="17">
                  <c:v>0.76666666666666672</c:v>
                </c:pt>
                <c:pt idx="18">
                  <c:v>0.76666666666666672</c:v>
                </c:pt>
                <c:pt idx="19">
                  <c:v>0.76666666666666672</c:v>
                </c:pt>
                <c:pt idx="20">
                  <c:v>0.76666666666666672</c:v>
                </c:pt>
                <c:pt idx="21">
                  <c:v>0.76666666666666672</c:v>
                </c:pt>
                <c:pt idx="22">
                  <c:v>0.76666666666666672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0.76666666666666672</c:v>
                </c:pt>
                <c:pt idx="26">
                  <c:v>0.76666666666666672</c:v>
                </c:pt>
                <c:pt idx="27">
                  <c:v>0.76666666666666672</c:v>
                </c:pt>
                <c:pt idx="28">
                  <c:v>0.76666666666666672</c:v>
                </c:pt>
                <c:pt idx="29">
                  <c:v>0.76666666666666672</c:v>
                </c:pt>
                <c:pt idx="30">
                  <c:v>0.76666666666666672</c:v>
                </c:pt>
                <c:pt idx="31">
                  <c:v>0.76666666666666672</c:v>
                </c:pt>
                <c:pt idx="32">
                  <c:v>0.76666666666666672</c:v>
                </c:pt>
                <c:pt idx="33">
                  <c:v>0.76666666666666672</c:v>
                </c:pt>
                <c:pt idx="34">
                  <c:v>0.76666666666666672</c:v>
                </c:pt>
                <c:pt idx="35">
                  <c:v>0.76666666666666672</c:v>
                </c:pt>
                <c:pt idx="36">
                  <c:v>0.76666666666666672</c:v>
                </c:pt>
                <c:pt idx="37">
                  <c:v>0.76666666666666672</c:v>
                </c:pt>
                <c:pt idx="38">
                  <c:v>0.76666666666666672</c:v>
                </c:pt>
                <c:pt idx="3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F-439C-AC03-E78D7A13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precision'!$A$1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precision'!$A$2:$A$41</c:f>
              <c:numCache>
                <c:formatCode>General</c:formatCode>
                <c:ptCount val="40"/>
                <c:pt idx="0">
                  <c:v>0.9</c:v>
                </c:pt>
                <c:pt idx="1">
                  <c:v>0.7</c:v>
                </c:pt>
                <c:pt idx="2">
                  <c:v>0.6333333333333333</c:v>
                </c:pt>
                <c:pt idx="3">
                  <c:v>0.64864864864864868</c:v>
                </c:pt>
                <c:pt idx="4">
                  <c:v>0.67045454545454541</c:v>
                </c:pt>
                <c:pt idx="5">
                  <c:v>0.70707070707070707</c:v>
                </c:pt>
                <c:pt idx="6">
                  <c:v>0.74561403508771928</c:v>
                </c:pt>
                <c:pt idx="7">
                  <c:v>0.7583333333333333</c:v>
                </c:pt>
                <c:pt idx="8">
                  <c:v>0.75806451612903225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0.76190476190476186</c:v>
                </c:pt>
                <c:pt idx="13">
                  <c:v>0.76190476190476186</c:v>
                </c:pt>
                <c:pt idx="14">
                  <c:v>0.76190476190476186</c:v>
                </c:pt>
                <c:pt idx="15">
                  <c:v>0.76190476190476186</c:v>
                </c:pt>
                <c:pt idx="16">
                  <c:v>0.76190476190476186</c:v>
                </c:pt>
                <c:pt idx="17">
                  <c:v>0.76190476190476186</c:v>
                </c:pt>
                <c:pt idx="18">
                  <c:v>0.76190476190476186</c:v>
                </c:pt>
                <c:pt idx="19">
                  <c:v>0.76190476190476186</c:v>
                </c:pt>
                <c:pt idx="20">
                  <c:v>0.76190476190476186</c:v>
                </c:pt>
                <c:pt idx="21">
                  <c:v>0.76190476190476186</c:v>
                </c:pt>
                <c:pt idx="22">
                  <c:v>0.76190476190476186</c:v>
                </c:pt>
                <c:pt idx="23">
                  <c:v>0.76190476190476186</c:v>
                </c:pt>
                <c:pt idx="24">
                  <c:v>0.76190476190476186</c:v>
                </c:pt>
                <c:pt idx="25">
                  <c:v>0.76190476190476186</c:v>
                </c:pt>
                <c:pt idx="26">
                  <c:v>0.76190476190476186</c:v>
                </c:pt>
                <c:pt idx="27">
                  <c:v>0.76190476190476186</c:v>
                </c:pt>
                <c:pt idx="28">
                  <c:v>0.76190476190476186</c:v>
                </c:pt>
                <c:pt idx="29">
                  <c:v>0.76190476190476186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0.76190476190476186</c:v>
                </c:pt>
                <c:pt idx="34">
                  <c:v>0.76190476190476186</c:v>
                </c:pt>
                <c:pt idx="35">
                  <c:v>0.76190476190476186</c:v>
                </c:pt>
                <c:pt idx="36">
                  <c:v>0.76190476190476186</c:v>
                </c:pt>
                <c:pt idx="37">
                  <c:v>0.76190476190476186</c:v>
                </c:pt>
                <c:pt idx="38">
                  <c:v>0.76190476190476186</c:v>
                </c:pt>
                <c:pt idx="39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419C-A3DD-06CA02BD6CD2}"/>
            </c:ext>
          </c:extLst>
        </c:ser>
        <c:ser>
          <c:idx val="1"/>
          <c:order val="1"/>
          <c:tx>
            <c:strRef>
              <c:f>'ave precision'!$B$1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precision'!$B$2:$B$41</c:f>
              <c:numCache>
                <c:formatCode>General</c:formatCode>
                <c:ptCount val="40"/>
                <c:pt idx="0">
                  <c:v>0.1</c:v>
                </c:pt>
                <c:pt idx="1">
                  <c:v>6.8965517241379309E-2</c:v>
                </c:pt>
                <c:pt idx="2">
                  <c:v>7.407407407407407E-2</c:v>
                </c:pt>
                <c:pt idx="3">
                  <c:v>7.5949367088607597E-2</c:v>
                </c:pt>
                <c:pt idx="4">
                  <c:v>6.0606060606060608E-2</c:v>
                </c:pt>
                <c:pt idx="5">
                  <c:v>6.0606060606060608E-2</c:v>
                </c:pt>
                <c:pt idx="6">
                  <c:v>6.0606060606060608E-2</c:v>
                </c:pt>
                <c:pt idx="7">
                  <c:v>6.0606060606060608E-2</c:v>
                </c:pt>
                <c:pt idx="8">
                  <c:v>6.0606060606060608E-2</c:v>
                </c:pt>
                <c:pt idx="9">
                  <c:v>6.0606060606060608E-2</c:v>
                </c:pt>
                <c:pt idx="10">
                  <c:v>6.0606060606060608E-2</c:v>
                </c:pt>
                <c:pt idx="11">
                  <c:v>8.4033613445378158E-2</c:v>
                </c:pt>
                <c:pt idx="12">
                  <c:v>8.6330935251798566E-2</c:v>
                </c:pt>
                <c:pt idx="13">
                  <c:v>9.7560975609756101E-2</c:v>
                </c:pt>
                <c:pt idx="14">
                  <c:v>0.10869565217391304</c:v>
                </c:pt>
                <c:pt idx="15">
                  <c:v>0.10784313725490197</c:v>
                </c:pt>
                <c:pt idx="16">
                  <c:v>0.10714285714285714</c:v>
                </c:pt>
                <c:pt idx="17">
                  <c:v>0.11885245901639344</c:v>
                </c:pt>
                <c:pt idx="18">
                  <c:v>0.14015151515151514</c:v>
                </c:pt>
                <c:pt idx="19">
                  <c:v>0.13732394366197184</c:v>
                </c:pt>
                <c:pt idx="20">
                  <c:v>0.13157894736842105</c:v>
                </c:pt>
                <c:pt idx="21">
                  <c:v>0.12962962962962962</c:v>
                </c:pt>
                <c:pt idx="22">
                  <c:v>0.12790697674418605</c:v>
                </c:pt>
                <c:pt idx="23">
                  <c:v>0.13461538461538461</c:v>
                </c:pt>
                <c:pt idx="24">
                  <c:v>0.13802083333333334</c:v>
                </c:pt>
                <c:pt idx="25">
                  <c:v>0.14108910891089108</c:v>
                </c:pt>
                <c:pt idx="26">
                  <c:v>0.14150943396226415</c:v>
                </c:pt>
                <c:pt idx="27">
                  <c:v>0.14022988505747128</c:v>
                </c:pt>
                <c:pt idx="28">
                  <c:v>0.13777777777777778</c:v>
                </c:pt>
                <c:pt idx="29">
                  <c:v>0.13943355119825709</c:v>
                </c:pt>
                <c:pt idx="30">
                  <c:v>0.14255319148936171</c:v>
                </c:pt>
                <c:pt idx="31">
                  <c:v>0.14135021097046413</c:v>
                </c:pt>
                <c:pt idx="32">
                  <c:v>0.13987473903966596</c:v>
                </c:pt>
                <c:pt idx="33">
                  <c:v>0.1392931392931393</c:v>
                </c:pt>
                <c:pt idx="34">
                  <c:v>0.13786008230452676</c:v>
                </c:pt>
                <c:pt idx="35">
                  <c:v>0.13729508196721313</c:v>
                </c:pt>
                <c:pt idx="36">
                  <c:v>0.13729508196721313</c:v>
                </c:pt>
                <c:pt idx="37">
                  <c:v>0.13729508196721313</c:v>
                </c:pt>
                <c:pt idx="38">
                  <c:v>0.13729508196721313</c:v>
                </c:pt>
                <c:pt idx="39">
                  <c:v>0.13729508196721313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1-419C-A3DD-06CA02BD6CD2}"/>
            </c:ext>
          </c:extLst>
        </c:ser>
        <c:ser>
          <c:idx val="2"/>
          <c:order val="2"/>
          <c:tx>
            <c:strRef>
              <c:f>'ave precision'!$C$1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precision'!$C$2:$C$41</c:f>
              <c:numCache>
                <c:formatCode>General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6.25E-2</c:v>
                </c:pt>
                <c:pt idx="4">
                  <c:v>7.0000000000000007E-2</c:v>
                </c:pt>
                <c:pt idx="5">
                  <c:v>5.8333333333333334E-2</c:v>
                </c:pt>
                <c:pt idx="6">
                  <c:v>8.5714285714285715E-2</c:v>
                </c:pt>
                <c:pt idx="7">
                  <c:v>0.10625</c:v>
                </c:pt>
                <c:pt idx="8">
                  <c:v>0.12222222222222222</c:v>
                </c:pt>
                <c:pt idx="9">
                  <c:v>0.14000000000000001</c:v>
                </c:pt>
                <c:pt idx="10">
                  <c:v>0.15454545454545454</c:v>
                </c:pt>
                <c:pt idx="11">
                  <c:v>0.15416666666666667</c:v>
                </c:pt>
                <c:pt idx="12">
                  <c:v>0.15384615384615385</c:v>
                </c:pt>
                <c:pt idx="13">
                  <c:v>0.15714285714285714</c:v>
                </c:pt>
                <c:pt idx="14">
                  <c:v>0.15333333333333332</c:v>
                </c:pt>
                <c:pt idx="15">
                  <c:v>0.15</c:v>
                </c:pt>
                <c:pt idx="16">
                  <c:v>0.14705882352941177</c:v>
                </c:pt>
                <c:pt idx="17">
                  <c:v>0.15</c:v>
                </c:pt>
                <c:pt idx="18">
                  <c:v>0.15526315789473685</c:v>
                </c:pt>
                <c:pt idx="19">
                  <c:v>0.16250000000000001</c:v>
                </c:pt>
                <c:pt idx="20">
                  <c:v>0.15714285714285714</c:v>
                </c:pt>
                <c:pt idx="21">
                  <c:v>0.15227272727272728</c:v>
                </c:pt>
                <c:pt idx="22">
                  <c:v>0.14782608695652175</c:v>
                </c:pt>
                <c:pt idx="23">
                  <c:v>0.15</c:v>
                </c:pt>
                <c:pt idx="24">
                  <c:v>0.14799999999999999</c:v>
                </c:pt>
                <c:pt idx="25">
                  <c:v>0.15</c:v>
                </c:pt>
                <c:pt idx="26">
                  <c:v>0.14444444444444443</c:v>
                </c:pt>
                <c:pt idx="27">
                  <c:v>0.14107142857142857</c:v>
                </c:pt>
                <c:pt idx="28">
                  <c:v>0.1396551724137931</c:v>
                </c:pt>
                <c:pt idx="29">
                  <c:v>0.13926174496644295</c:v>
                </c:pt>
                <c:pt idx="30">
                  <c:v>0.14123376623376624</c:v>
                </c:pt>
                <c:pt idx="31">
                  <c:v>0.13836477987421383</c:v>
                </c:pt>
                <c:pt idx="32">
                  <c:v>0.13567073170731708</c:v>
                </c:pt>
                <c:pt idx="33">
                  <c:v>0.13392857142857142</c:v>
                </c:pt>
                <c:pt idx="34">
                  <c:v>0.1324599708879185</c:v>
                </c:pt>
                <c:pt idx="35">
                  <c:v>0.12871287128712872</c:v>
                </c:pt>
                <c:pt idx="36">
                  <c:v>0.12569060773480664</c:v>
                </c:pt>
                <c:pt idx="37">
                  <c:v>0.12313937753721245</c:v>
                </c:pt>
                <c:pt idx="38">
                  <c:v>0.12214765100671141</c:v>
                </c:pt>
                <c:pt idx="39">
                  <c:v>0.12133333333333333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1-419C-A3DD-06CA02BD6CD2}"/>
            </c:ext>
          </c:extLst>
        </c:ser>
        <c:ser>
          <c:idx val="3"/>
          <c:order val="3"/>
          <c:tx>
            <c:strRef>
              <c:f>'ave precision'!$D$1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precision'!$D$2:$D$41</c:f>
              <c:numCache>
                <c:formatCode>General</c:formatCode>
                <c:ptCount val="40"/>
                <c:pt idx="0">
                  <c:v>0.9</c:v>
                </c:pt>
                <c:pt idx="1">
                  <c:v>0.92500000000000004</c:v>
                </c:pt>
                <c:pt idx="2">
                  <c:v>0.84745762711864403</c:v>
                </c:pt>
                <c:pt idx="3">
                  <c:v>0.810126582278481</c:v>
                </c:pt>
                <c:pt idx="4">
                  <c:v>0.80434782608695654</c:v>
                </c:pt>
                <c:pt idx="5">
                  <c:v>0.78431372549019607</c:v>
                </c:pt>
                <c:pt idx="6">
                  <c:v>0.79629629629629628</c:v>
                </c:pt>
                <c:pt idx="7">
                  <c:v>0.78761061946902655</c:v>
                </c:pt>
                <c:pt idx="8">
                  <c:v>0.78448275862068961</c:v>
                </c:pt>
                <c:pt idx="9">
                  <c:v>0.78448275862068961</c:v>
                </c:pt>
                <c:pt idx="10">
                  <c:v>0.77118644067796616</c:v>
                </c:pt>
                <c:pt idx="11">
                  <c:v>0.77118644067796616</c:v>
                </c:pt>
                <c:pt idx="12">
                  <c:v>0.77118644067796616</c:v>
                </c:pt>
                <c:pt idx="13">
                  <c:v>0.77118644067796616</c:v>
                </c:pt>
                <c:pt idx="14">
                  <c:v>0.77118644067796616</c:v>
                </c:pt>
                <c:pt idx="15">
                  <c:v>0.77118644067796616</c:v>
                </c:pt>
                <c:pt idx="16">
                  <c:v>0.77118644067796616</c:v>
                </c:pt>
                <c:pt idx="17">
                  <c:v>0.77118644067796616</c:v>
                </c:pt>
                <c:pt idx="18">
                  <c:v>0.77118644067796616</c:v>
                </c:pt>
                <c:pt idx="19">
                  <c:v>0.77118644067796616</c:v>
                </c:pt>
                <c:pt idx="20">
                  <c:v>0.77118644067796616</c:v>
                </c:pt>
                <c:pt idx="21">
                  <c:v>0.77118644067796616</c:v>
                </c:pt>
                <c:pt idx="22">
                  <c:v>0.77118644067796616</c:v>
                </c:pt>
                <c:pt idx="23">
                  <c:v>0.77118644067796616</c:v>
                </c:pt>
                <c:pt idx="24">
                  <c:v>0.77118644067796616</c:v>
                </c:pt>
                <c:pt idx="25">
                  <c:v>0.77118644067796616</c:v>
                </c:pt>
                <c:pt idx="26">
                  <c:v>0.77118644067796616</c:v>
                </c:pt>
                <c:pt idx="27">
                  <c:v>0.77118644067796616</c:v>
                </c:pt>
                <c:pt idx="28">
                  <c:v>0.77118644067796616</c:v>
                </c:pt>
                <c:pt idx="29">
                  <c:v>0.77118644067796616</c:v>
                </c:pt>
                <c:pt idx="30">
                  <c:v>0.77118644067796616</c:v>
                </c:pt>
                <c:pt idx="31">
                  <c:v>0.77118644067796616</c:v>
                </c:pt>
                <c:pt idx="32">
                  <c:v>0.77118644067796616</c:v>
                </c:pt>
                <c:pt idx="33">
                  <c:v>0.77118644067796616</c:v>
                </c:pt>
                <c:pt idx="34">
                  <c:v>0.77118644067796616</c:v>
                </c:pt>
                <c:pt idx="35">
                  <c:v>0.77118644067796616</c:v>
                </c:pt>
                <c:pt idx="36">
                  <c:v>0.77118644067796616</c:v>
                </c:pt>
                <c:pt idx="37">
                  <c:v>0.77118644067796616</c:v>
                </c:pt>
                <c:pt idx="38">
                  <c:v>0.77118644067796616</c:v>
                </c:pt>
                <c:pt idx="39">
                  <c:v>0.77118644067796616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1-419C-A3DD-06CA02BD6CD2}"/>
            </c:ext>
          </c:extLst>
        </c:ser>
        <c:ser>
          <c:idx val="4"/>
          <c:order val="4"/>
          <c:tx>
            <c:strRef>
              <c:f>'ave precision'!$E$1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precision'!$E$2:$E$41</c:f>
              <c:numCache>
                <c:formatCode>General</c:formatCode>
                <c:ptCount val="40"/>
                <c:pt idx="0">
                  <c:v>0.05</c:v>
                </c:pt>
                <c:pt idx="1">
                  <c:v>4.4444444444444446E-2</c:v>
                </c:pt>
                <c:pt idx="2">
                  <c:v>4.4444444444444446E-2</c:v>
                </c:pt>
                <c:pt idx="3">
                  <c:v>4.4444444444444446E-2</c:v>
                </c:pt>
                <c:pt idx="4">
                  <c:v>4.4444444444444446E-2</c:v>
                </c:pt>
                <c:pt idx="5">
                  <c:v>4.4444444444444446E-2</c:v>
                </c:pt>
                <c:pt idx="6">
                  <c:v>4.4444444444444446E-2</c:v>
                </c:pt>
                <c:pt idx="7">
                  <c:v>7.1428571428571425E-2</c:v>
                </c:pt>
                <c:pt idx="8">
                  <c:v>7.7777777777777779E-2</c:v>
                </c:pt>
                <c:pt idx="9">
                  <c:v>8.6956521739130432E-2</c:v>
                </c:pt>
                <c:pt idx="10">
                  <c:v>7.857142857142857E-2</c:v>
                </c:pt>
                <c:pt idx="11">
                  <c:v>9.0909090909090912E-2</c:v>
                </c:pt>
                <c:pt idx="12">
                  <c:v>8.9473684210526316E-2</c:v>
                </c:pt>
                <c:pt idx="13">
                  <c:v>9.3023255813953487E-2</c:v>
                </c:pt>
                <c:pt idx="14">
                  <c:v>8.7499999999999994E-2</c:v>
                </c:pt>
                <c:pt idx="15">
                  <c:v>8.8803088803088806E-2</c:v>
                </c:pt>
                <c:pt idx="16">
                  <c:v>8.9605734767025089E-2</c:v>
                </c:pt>
                <c:pt idx="17">
                  <c:v>9.2105263157894732E-2</c:v>
                </c:pt>
                <c:pt idx="18">
                  <c:v>9.2592592592592587E-2</c:v>
                </c:pt>
                <c:pt idx="19">
                  <c:v>9.4555873925501438E-2</c:v>
                </c:pt>
                <c:pt idx="20">
                  <c:v>9.7560975609756101E-2</c:v>
                </c:pt>
                <c:pt idx="21">
                  <c:v>9.8984771573604066E-2</c:v>
                </c:pt>
                <c:pt idx="22">
                  <c:v>0.1026252983293556</c:v>
                </c:pt>
                <c:pt idx="23">
                  <c:v>0.10478359908883828</c:v>
                </c:pt>
                <c:pt idx="24">
                  <c:v>0.10675381263616558</c:v>
                </c:pt>
                <c:pt idx="25">
                  <c:v>0.11273486430062631</c:v>
                </c:pt>
                <c:pt idx="26">
                  <c:v>0.11823647294589178</c:v>
                </c:pt>
                <c:pt idx="27">
                  <c:v>0.11560693641618497</c:v>
                </c:pt>
                <c:pt idx="28">
                  <c:v>0.11685823754789272</c:v>
                </c:pt>
                <c:pt idx="29">
                  <c:v>0.11439114391143912</c:v>
                </c:pt>
                <c:pt idx="30">
                  <c:v>0.11387900355871886</c:v>
                </c:pt>
                <c:pt idx="31">
                  <c:v>0.11512027491408934</c:v>
                </c:pt>
                <c:pt idx="32">
                  <c:v>0.11295681063122924</c:v>
                </c:pt>
                <c:pt idx="33">
                  <c:v>0.10950080515297907</c:v>
                </c:pt>
                <c:pt idx="34">
                  <c:v>0.11544461778471139</c:v>
                </c:pt>
                <c:pt idx="35">
                  <c:v>0.11719939117199391</c:v>
                </c:pt>
                <c:pt idx="36">
                  <c:v>0.11747430249632893</c:v>
                </c:pt>
                <c:pt idx="37">
                  <c:v>0.11611030478955008</c:v>
                </c:pt>
                <c:pt idx="38">
                  <c:v>0.11640953716690042</c:v>
                </c:pt>
                <c:pt idx="39">
                  <c:v>0.11527777777777778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1-419C-A3DD-06CA02BD6CD2}"/>
            </c:ext>
          </c:extLst>
        </c:ser>
        <c:ser>
          <c:idx val="5"/>
          <c:order val="5"/>
          <c:tx>
            <c:strRef>
              <c:f>'ave precision'!$F$1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precision'!$F$2:$F$41</c:f>
              <c:numCache>
                <c:formatCode>General</c:formatCode>
                <c:ptCount val="40"/>
                <c:pt idx="0">
                  <c:v>0.95</c:v>
                </c:pt>
                <c:pt idx="1">
                  <c:v>0.82499999999999996</c:v>
                </c:pt>
                <c:pt idx="2">
                  <c:v>0.85</c:v>
                </c:pt>
                <c:pt idx="3">
                  <c:v>0.88461538461538458</c:v>
                </c:pt>
                <c:pt idx="4">
                  <c:v>0.79166666666666663</c:v>
                </c:pt>
                <c:pt idx="5">
                  <c:v>0.79439252336448596</c:v>
                </c:pt>
                <c:pt idx="6">
                  <c:v>0.80172413793103448</c:v>
                </c:pt>
                <c:pt idx="7">
                  <c:v>0.80672268907563027</c:v>
                </c:pt>
                <c:pt idx="8">
                  <c:v>0.80991735537190079</c:v>
                </c:pt>
                <c:pt idx="9">
                  <c:v>0.81147540983606559</c:v>
                </c:pt>
                <c:pt idx="10">
                  <c:v>0.81147540983606559</c:v>
                </c:pt>
                <c:pt idx="11">
                  <c:v>0.81147540983606559</c:v>
                </c:pt>
                <c:pt idx="12">
                  <c:v>0.81147540983606559</c:v>
                </c:pt>
                <c:pt idx="13">
                  <c:v>0.81147540983606559</c:v>
                </c:pt>
                <c:pt idx="14">
                  <c:v>0.81147540983606559</c:v>
                </c:pt>
                <c:pt idx="15">
                  <c:v>0.81147540983606559</c:v>
                </c:pt>
                <c:pt idx="16">
                  <c:v>0.81147540983606559</c:v>
                </c:pt>
                <c:pt idx="17">
                  <c:v>0.81147540983606559</c:v>
                </c:pt>
                <c:pt idx="18">
                  <c:v>0.81147540983606559</c:v>
                </c:pt>
                <c:pt idx="19">
                  <c:v>0.81147540983606559</c:v>
                </c:pt>
                <c:pt idx="20">
                  <c:v>0.81147540983606559</c:v>
                </c:pt>
                <c:pt idx="21">
                  <c:v>0.81147540983606559</c:v>
                </c:pt>
                <c:pt idx="22">
                  <c:v>0.81147540983606559</c:v>
                </c:pt>
                <c:pt idx="23">
                  <c:v>0.81147540983606559</c:v>
                </c:pt>
                <c:pt idx="24">
                  <c:v>0.81147540983606559</c:v>
                </c:pt>
                <c:pt idx="25">
                  <c:v>0.81147540983606559</c:v>
                </c:pt>
                <c:pt idx="26">
                  <c:v>0.81147540983606559</c:v>
                </c:pt>
                <c:pt idx="27">
                  <c:v>0.81147540983606559</c:v>
                </c:pt>
                <c:pt idx="28">
                  <c:v>0.81147540983606559</c:v>
                </c:pt>
                <c:pt idx="29">
                  <c:v>0.81147540983606559</c:v>
                </c:pt>
                <c:pt idx="30">
                  <c:v>0.81147540983606559</c:v>
                </c:pt>
                <c:pt idx="31">
                  <c:v>0.81147540983606559</c:v>
                </c:pt>
                <c:pt idx="32">
                  <c:v>0.81147540983606559</c:v>
                </c:pt>
                <c:pt idx="33">
                  <c:v>0.81147540983606559</c:v>
                </c:pt>
                <c:pt idx="34">
                  <c:v>0.81147540983606559</c:v>
                </c:pt>
                <c:pt idx="35">
                  <c:v>0.81147540983606559</c:v>
                </c:pt>
                <c:pt idx="36">
                  <c:v>0.81147540983606559</c:v>
                </c:pt>
                <c:pt idx="37">
                  <c:v>0.81147540983606559</c:v>
                </c:pt>
                <c:pt idx="38">
                  <c:v>0.81147540983606559</c:v>
                </c:pt>
                <c:pt idx="39">
                  <c:v>0.81147540983606559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1-419C-A3DD-06CA02BD6CD2}"/>
            </c:ext>
          </c:extLst>
        </c:ser>
        <c:ser>
          <c:idx val="6"/>
          <c:order val="6"/>
          <c:tx>
            <c:strRef>
              <c:f>'ave precision'!$G$1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precision'!$G$2:$G$41</c:f>
              <c:numCache>
                <c:formatCode>General</c:formatCode>
                <c:ptCount val="40"/>
                <c:pt idx="0">
                  <c:v>0.94117647058823528</c:v>
                </c:pt>
                <c:pt idx="1">
                  <c:v>0.70270270270270274</c:v>
                </c:pt>
                <c:pt idx="2">
                  <c:v>0.7192982456140351</c:v>
                </c:pt>
                <c:pt idx="3">
                  <c:v>0.75</c:v>
                </c:pt>
                <c:pt idx="4">
                  <c:v>0.71276595744680848</c:v>
                </c:pt>
                <c:pt idx="5">
                  <c:v>0.74038461538461542</c:v>
                </c:pt>
                <c:pt idx="6">
                  <c:v>0.74774774774774777</c:v>
                </c:pt>
                <c:pt idx="7">
                  <c:v>0.75652173913043474</c:v>
                </c:pt>
                <c:pt idx="8">
                  <c:v>0.76068376068376065</c:v>
                </c:pt>
                <c:pt idx="9">
                  <c:v>0.76271186440677963</c:v>
                </c:pt>
                <c:pt idx="10">
                  <c:v>0.76470588235294112</c:v>
                </c:pt>
                <c:pt idx="11">
                  <c:v>0.76470588235294112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0.76666666666666672</c:v>
                </c:pt>
                <c:pt idx="15">
                  <c:v>0.76666666666666672</c:v>
                </c:pt>
                <c:pt idx="16">
                  <c:v>0.76666666666666672</c:v>
                </c:pt>
                <c:pt idx="17">
                  <c:v>0.76666666666666672</c:v>
                </c:pt>
                <c:pt idx="18">
                  <c:v>0.76666666666666672</c:v>
                </c:pt>
                <c:pt idx="19">
                  <c:v>0.76666666666666672</c:v>
                </c:pt>
                <c:pt idx="20">
                  <c:v>0.76666666666666672</c:v>
                </c:pt>
                <c:pt idx="21">
                  <c:v>0.76666666666666672</c:v>
                </c:pt>
                <c:pt idx="22">
                  <c:v>0.76666666666666672</c:v>
                </c:pt>
                <c:pt idx="23">
                  <c:v>0.76666666666666672</c:v>
                </c:pt>
                <c:pt idx="24">
                  <c:v>0.76666666666666672</c:v>
                </c:pt>
                <c:pt idx="25">
                  <c:v>0.76666666666666672</c:v>
                </c:pt>
                <c:pt idx="26">
                  <c:v>0.76666666666666672</c:v>
                </c:pt>
                <c:pt idx="27">
                  <c:v>0.76666666666666672</c:v>
                </c:pt>
                <c:pt idx="28">
                  <c:v>0.76666666666666672</c:v>
                </c:pt>
                <c:pt idx="29">
                  <c:v>0.76666666666666672</c:v>
                </c:pt>
                <c:pt idx="30">
                  <c:v>0.76666666666666672</c:v>
                </c:pt>
                <c:pt idx="31">
                  <c:v>0.76666666666666672</c:v>
                </c:pt>
                <c:pt idx="32">
                  <c:v>0.76666666666666672</c:v>
                </c:pt>
                <c:pt idx="33">
                  <c:v>0.76666666666666672</c:v>
                </c:pt>
                <c:pt idx="34">
                  <c:v>0.76666666666666672</c:v>
                </c:pt>
                <c:pt idx="35">
                  <c:v>0.76666666666666672</c:v>
                </c:pt>
                <c:pt idx="36">
                  <c:v>0.76666666666666672</c:v>
                </c:pt>
                <c:pt idx="37">
                  <c:v>0.76666666666666672</c:v>
                </c:pt>
                <c:pt idx="38">
                  <c:v>0.76666666666666672</c:v>
                </c:pt>
                <c:pt idx="3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1-419C-A3DD-06CA02BD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inv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inv recall'!$A$1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recall'!$A$2:$A$41</c:f>
              <c:numCache>
                <c:formatCode>General</c:formatCode>
                <c:ptCount val="40"/>
                <c:pt idx="0">
                  <c:v>0.7142857142857143</c:v>
                </c:pt>
                <c:pt idx="1">
                  <c:v>0.45454545454545453</c:v>
                </c:pt>
                <c:pt idx="2">
                  <c:v>0.40540540540540543</c:v>
                </c:pt>
                <c:pt idx="3">
                  <c:v>0.29411764705882354</c:v>
                </c:pt>
                <c:pt idx="4">
                  <c:v>0.4</c:v>
                </c:pt>
                <c:pt idx="5">
                  <c:v>0.5</c:v>
                </c:pt>
                <c:pt idx="6">
                  <c:v>0.54651162790697672</c:v>
                </c:pt>
                <c:pt idx="7">
                  <c:v>0.62857142857142856</c:v>
                </c:pt>
                <c:pt idx="8">
                  <c:v>0.68503937007874016</c:v>
                </c:pt>
                <c:pt idx="9">
                  <c:v>0.73509933774834435</c:v>
                </c:pt>
                <c:pt idx="10">
                  <c:v>0.77272727272727271</c:v>
                </c:pt>
                <c:pt idx="11">
                  <c:v>0.80099502487562191</c:v>
                </c:pt>
                <c:pt idx="12">
                  <c:v>0.82222222222222219</c:v>
                </c:pt>
                <c:pt idx="13">
                  <c:v>0.84</c:v>
                </c:pt>
                <c:pt idx="14">
                  <c:v>0.8545454545454545</c:v>
                </c:pt>
                <c:pt idx="15">
                  <c:v>0.8666666666666667</c:v>
                </c:pt>
                <c:pt idx="16">
                  <c:v>0.87692307692307692</c:v>
                </c:pt>
                <c:pt idx="17">
                  <c:v>0.88571428571428568</c:v>
                </c:pt>
                <c:pt idx="18">
                  <c:v>0.89333333333333331</c:v>
                </c:pt>
                <c:pt idx="19">
                  <c:v>0.9</c:v>
                </c:pt>
                <c:pt idx="20">
                  <c:v>0.90588235294117647</c:v>
                </c:pt>
                <c:pt idx="21">
                  <c:v>0.91111111111111109</c:v>
                </c:pt>
                <c:pt idx="22">
                  <c:v>0.91578947368421049</c:v>
                </c:pt>
                <c:pt idx="23">
                  <c:v>0.92</c:v>
                </c:pt>
                <c:pt idx="24">
                  <c:v>0.92380952380952386</c:v>
                </c:pt>
                <c:pt idx="25">
                  <c:v>0.92727272727272725</c:v>
                </c:pt>
                <c:pt idx="26">
                  <c:v>0.93043478260869561</c:v>
                </c:pt>
                <c:pt idx="27">
                  <c:v>0.93333333333333335</c:v>
                </c:pt>
                <c:pt idx="28">
                  <c:v>0.93600000000000005</c:v>
                </c:pt>
                <c:pt idx="29">
                  <c:v>0.93846153846153846</c:v>
                </c:pt>
                <c:pt idx="30">
                  <c:v>0.94074074074074077</c:v>
                </c:pt>
                <c:pt idx="31">
                  <c:v>0.94285714285714284</c:v>
                </c:pt>
                <c:pt idx="32">
                  <c:v>0.94482758620689655</c:v>
                </c:pt>
                <c:pt idx="33">
                  <c:v>0.94666666666666666</c:v>
                </c:pt>
                <c:pt idx="34">
                  <c:v>0.94838709677419353</c:v>
                </c:pt>
                <c:pt idx="35">
                  <c:v>0.95</c:v>
                </c:pt>
                <c:pt idx="36">
                  <c:v>0.95151515151515154</c:v>
                </c:pt>
                <c:pt idx="37">
                  <c:v>0.95294117647058818</c:v>
                </c:pt>
                <c:pt idx="38">
                  <c:v>0.95428571428571429</c:v>
                </c:pt>
                <c:pt idx="39">
                  <c:v>0.9555555555555556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B-47CE-9013-A5600936AD09}"/>
            </c:ext>
          </c:extLst>
        </c:ser>
        <c:ser>
          <c:idx val="1"/>
          <c:order val="1"/>
          <c:tx>
            <c:strRef>
              <c:f>'ave inv recall'!$B$1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recall'!$B$2:$B$41</c:f>
              <c:numCache>
                <c:formatCode>General</c:formatCode>
                <c:ptCount val="40"/>
                <c:pt idx="0">
                  <c:v>0.21739130434782608</c:v>
                </c:pt>
                <c:pt idx="1">
                  <c:v>0.4375</c:v>
                </c:pt>
                <c:pt idx="2">
                  <c:v>0.29577464788732394</c:v>
                </c:pt>
                <c:pt idx="3">
                  <c:v>0.22340425531914893</c:v>
                </c:pt>
                <c:pt idx="4">
                  <c:v>0.21186440677966101</c:v>
                </c:pt>
                <c:pt idx="5">
                  <c:v>0.34965034965034963</c:v>
                </c:pt>
                <c:pt idx="6">
                  <c:v>0.42944785276073622</c:v>
                </c:pt>
                <c:pt idx="7">
                  <c:v>0.50531914893617025</c:v>
                </c:pt>
                <c:pt idx="8">
                  <c:v>0.55714285714285716</c:v>
                </c:pt>
                <c:pt idx="9">
                  <c:v>0.60256410256410253</c:v>
                </c:pt>
                <c:pt idx="10">
                  <c:v>0.64092664092664098</c:v>
                </c:pt>
                <c:pt idx="11">
                  <c:v>0.61071428571428577</c:v>
                </c:pt>
                <c:pt idx="12">
                  <c:v>0.58085808580858089</c:v>
                </c:pt>
                <c:pt idx="13">
                  <c:v>0.54320987654320985</c:v>
                </c:pt>
                <c:pt idx="14">
                  <c:v>0.52463768115942033</c:v>
                </c:pt>
                <c:pt idx="15">
                  <c:v>0.50408719346049047</c:v>
                </c:pt>
                <c:pt idx="16">
                  <c:v>0.48717948717948717</c:v>
                </c:pt>
                <c:pt idx="17">
                  <c:v>0.47560975609756095</c:v>
                </c:pt>
                <c:pt idx="18">
                  <c:v>0.46838407494145201</c:v>
                </c:pt>
                <c:pt idx="19">
                  <c:v>0.45555555555555555</c:v>
                </c:pt>
                <c:pt idx="20">
                  <c:v>0.44303797468354428</c:v>
                </c:pt>
                <c:pt idx="21">
                  <c:v>0.43259557344064387</c:v>
                </c:pt>
                <c:pt idx="22">
                  <c:v>0.42196531791907516</c:v>
                </c:pt>
                <c:pt idx="23">
                  <c:v>0.41558441558441561</c:v>
                </c:pt>
                <c:pt idx="24">
                  <c:v>0.40892857142857142</c:v>
                </c:pt>
                <c:pt idx="25">
                  <c:v>0.40172413793103451</c:v>
                </c:pt>
                <c:pt idx="26">
                  <c:v>0.39534883720930231</c:v>
                </c:pt>
                <c:pt idx="27">
                  <c:v>0.402555910543131</c:v>
                </c:pt>
                <c:pt idx="28">
                  <c:v>0.40215716486902925</c:v>
                </c:pt>
                <c:pt idx="29">
                  <c:v>0.41132637853949328</c:v>
                </c:pt>
                <c:pt idx="30">
                  <c:v>0.41847041847041849</c:v>
                </c:pt>
                <c:pt idx="31">
                  <c:v>0.43076923076923079</c:v>
                </c:pt>
                <c:pt idx="32">
                  <c:v>0.44173441734417346</c:v>
                </c:pt>
                <c:pt idx="33">
                  <c:v>0.45597897503285151</c:v>
                </c:pt>
                <c:pt idx="34">
                  <c:v>0.46556122448979592</c:v>
                </c:pt>
                <c:pt idx="35">
                  <c:v>0.47831474597273854</c:v>
                </c:pt>
                <c:pt idx="36">
                  <c:v>0.49215922798552475</c:v>
                </c:pt>
                <c:pt idx="37">
                  <c:v>0.505868544600939</c:v>
                </c:pt>
                <c:pt idx="38">
                  <c:v>0.51940639269406397</c:v>
                </c:pt>
                <c:pt idx="39">
                  <c:v>0.53222222222222226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B-47CE-9013-A5600936AD09}"/>
            </c:ext>
          </c:extLst>
        </c:ser>
        <c:ser>
          <c:idx val="2"/>
          <c:order val="2"/>
          <c:tx>
            <c:strRef>
              <c:f>'ave inv recall'!$C$1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recall'!$C$2:$C$41</c:f>
              <c:numCache>
                <c:formatCode>General</c:formatCode>
                <c:ptCount val="40"/>
                <c:pt idx="0">
                  <c:v>0.16666666666666666</c:v>
                </c:pt>
                <c:pt idx="1">
                  <c:v>0.1875</c:v>
                </c:pt>
                <c:pt idx="2">
                  <c:v>0.19718309859154928</c:v>
                </c:pt>
                <c:pt idx="3">
                  <c:v>0.20212765957446807</c:v>
                </c:pt>
                <c:pt idx="4">
                  <c:v>0.20512820512820512</c:v>
                </c:pt>
                <c:pt idx="5">
                  <c:v>0.20422535211267606</c:v>
                </c:pt>
                <c:pt idx="6">
                  <c:v>0.20496894409937888</c:v>
                </c:pt>
                <c:pt idx="7">
                  <c:v>0.20994475138121546</c:v>
                </c:pt>
                <c:pt idx="8">
                  <c:v>0.21393034825870647</c:v>
                </c:pt>
                <c:pt idx="9">
                  <c:v>0.21818181818181817</c:v>
                </c:pt>
                <c:pt idx="10">
                  <c:v>0.21848739495798319</c:v>
                </c:pt>
                <c:pt idx="11">
                  <c:v>0.21923076923076923</c:v>
                </c:pt>
                <c:pt idx="12">
                  <c:v>0.21985815602836881</c:v>
                </c:pt>
                <c:pt idx="13">
                  <c:v>0.22112211221122113</c:v>
                </c:pt>
                <c:pt idx="14">
                  <c:v>0.22085889570552147</c:v>
                </c:pt>
                <c:pt idx="15">
                  <c:v>0.22063037249283668</c:v>
                </c:pt>
                <c:pt idx="16">
                  <c:v>0.22043010752688172</c:v>
                </c:pt>
                <c:pt idx="17">
                  <c:v>0.22137404580152673</c:v>
                </c:pt>
                <c:pt idx="18">
                  <c:v>0.220873786407767</c:v>
                </c:pt>
                <c:pt idx="19">
                  <c:v>0.22273781902552203</c:v>
                </c:pt>
                <c:pt idx="20">
                  <c:v>0.22197802197802197</c:v>
                </c:pt>
                <c:pt idx="21">
                  <c:v>0.22129436325678498</c:v>
                </c:pt>
                <c:pt idx="22">
                  <c:v>0.21912350597609562</c:v>
                </c:pt>
                <c:pt idx="23">
                  <c:v>0.21988527724665391</c:v>
                </c:pt>
                <c:pt idx="24">
                  <c:v>0.21978021978021978</c:v>
                </c:pt>
                <c:pt idx="25">
                  <c:v>0.22045855379188711</c:v>
                </c:pt>
                <c:pt idx="26">
                  <c:v>0.2195945945945946</c:v>
                </c:pt>
                <c:pt idx="27">
                  <c:v>0.21533442088091354</c:v>
                </c:pt>
                <c:pt idx="28">
                  <c:v>0.21540880503144655</c:v>
                </c:pt>
                <c:pt idx="29">
                  <c:v>0.22154779969650987</c:v>
                </c:pt>
                <c:pt idx="30">
                  <c:v>0.22205882352941175</c:v>
                </c:pt>
                <c:pt idx="31">
                  <c:v>0.22159090909090909</c:v>
                </c:pt>
                <c:pt idx="32">
                  <c:v>0.22115384615384615</c:v>
                </c:pt>
                <c:pt idx="33">
                  <c:v>0.22606382978723405</c:v>
                </c:pt>
                <c:pt idx="34">
                  <c:v>0.23195876288659795</c:v>
                </c:pt>
                <c:pt idx="35">
                  <c:v>0.23096129837702872</c:v>
                </c:pt>
                <c:pt idx="36">
                  <c:v>0.23365617433414043</c:v>
                </c:pt>
                <c:pt idx="37">
                  <c:v>0.23854289071680376</c:v>
                </c:pt>
                <c:pt idx="38">
                  <c:v>0.25342465753424659</c:v>
                </c:pt>
                <c:pt idx="39">
                  <c:v>0.26777777777777778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B-47CE-9013-A5600936AD09}"/>
            </c:ext>
          </c:extLst>
        </c:ser>
        <c:ser>
          <c:idx val="3"/>
          <c:order val="3"/>
          <c:tx>
            <c:strRef>
              <c:f>'ave inv recall'!$D$1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recall'!$D$2:$D$41</c:f>
              <c:numCache>
                <c:formatCode>General</c:formatCode>
                <c:ptCount val="40"/>
                <c:pt idx="0">
                  <c:v>0.7142857142857143</c:v>
                </c:pt>
                <c:pt idx="1">
                  <c:v>0.76923076923076927</c:v>
                </c:pt>
                <c:pt idx="2">
                  <c:v>0.625</c:v>
                </c:pt>
                <c:pt idx="3">
                  <c:v>0.5714285714285714</c:v>
                </c:pt>
                <c:pt idx="4">
                  <c:v>0.61702127659574468</c:v>
                </c:pt>
                <c:pt idx="5">
                  <c:v>0.66153846153846152</c:v>
                </c:pt>
                <c:pt idx="6">
                  <c:v>0.73170731707317072</c:v>
                </c:pt>
                <c:pt idx="7">
                  <c:v>0.76923076923076927</c:v>
                </c:pt>
                <c:pt idx="8">
                  <c:v>0.80158730158730163</c:v>
                </c:pt>
                <c:pt idx="9">
                  <c:v>0.83333333333333337</c:v>
                </c:pt>
                <c:pt idx="10">
                  <c:v>0.84571428571428575</c:v>
                </c:pt>
                <c:pt idx="11">
                  <c:v>0.86499999999999999</c:v>
                </c:pt>
                <c:pt idx="12">
                  <c:v>0.88</c:v>
                </c:pt>
                <c:pt idx="13">
                  <c:v>0.89200000000000002</c:v>
                </c:pt>
                <c:pt idx="14">
                  <c:v>0.90181818181818185</c:v>
                </c:pt>
                <c:pt idx="15">
                  <c:v>0.91</c:v>
                </c:pt>
                <c:pt idx="16">
                  <c:v>0.91692307692307695</c:v>
                </c:pt>
                <c:pt idx="17">
                  <c:v>0.92285714285714282</c:v>
                </c:pt>
                <c:pt idx="18">
                  <c:v>0.92800000000000005</c:v>
                </c:pt>
                <c:pt idx="19">
                  <c:v>0.9325</c:v>
                </c:pt>
                <c:pt idx="20">
                  <c:v>0.93647058823529417</c:v>
                </c:pt>
                <c:pt idx="21">
                  <c:v>0.94</c:v>
                </c:pt>
                <c:pt idx="22">
                  <c:v>0.94315789473684208</c:v>
                </c:pt>
                <c:pt idx="23">
                  <c:v>0.94599999999999995</c:v>
                </c:pt>
                <c:pt idx="24">
                  <c:v>0.94857142857142862</c:v>
                </c:pt>
                <c:pt idx="25">
                  <c:v>0.95090909090909093</c:v>
                </c:pt>
                <c:pt idx="26">
                  <c:v>0.95304347826086955</c:v>
                </c:pt>
                <c:pt idx="27">
                  <c:v>0.95499999999999996</c:v>
                </c:pt>
                <c:pt idx="28">
                  <c:v>0.95679999999999998</c:v>
                </c:pt>
                <c:pt idx="29">
                  <c:v>0.95846153846153848</c:v>
                </c:pt>
                <c:pt idx="30">
                  <c:v>0.96</c:v>
                </c:pt>
                <c:pt idx="31">
                  <c:v>0.96142857142857141</c:v>
                </c:pt>
                <c:pt idx="32">
                  <c:v>0.96275862068965512</c:v>
                </c:pt>
                <c:pt idx="33">
                  <c:v>0.96399999999999997</c:v>
                </c:pt>
                <c:pt idx="34">
                  <c:v>0.96516129032258069</c:v>
                </c:pt>
                <c:pt idx="35">
                  <c:v>0.96625000000000005</c:v>
                </c:pt>
                <c:pt idx="36">
                  <c:v>0.96727272727272728</c:v>
                </c:pt>
                <c:pt idx="37">
                  <c:v>0.96823529411764708</c:v>
                </c:pt>
                <c:pt idx="38">
                  <c:v>0.96914285714285719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B-47CE-9013-A5600936AD09}"/>
            </c:ext>
          </c:extLst>
        </c:ser>
        <c:ser>
          <c:idx val="4"/>
          <c:order val="4"/>
          <c:tx>
            <c:strRef>
              <c:f>'ave inv recall'!$E$1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0.41095890410958902</c:v>
                </c:pt>
                <c:pt idx="3">
                  <c:v>0.56122448979591832</c:v>
                </c:pt>
                <c:pt idx="4">
                  <c:v>0.64166666666666672</c:v>
                </c:pt>
                <c:pt idx="5">
                  <c:v>0.69930069930069927</c:v>
                </c:pt>
                <c:pt idx="6">
                  <c:v>0.73939393939393938</c:v>
                </c:pt>
                <c:pt idx="7">
                  <c:v>0.65240641711229952</c:v>
                </c:pt>
                <c:pt idx="8">
                  <c:v>0.60287081339712922</c:v>
                </c:pt>
                <c:pt idx="9">
                  <c:v>0.54545454545454541</c:v>
                </c:pt>
                <c:pt idx="10">
                  <c:v>0.49411764705882355</c:v>
                </c:pt>
                <c:pt idx="11">
                  <c:v>0.45652173913043476</c:v>
                </c:pt>
                <c:pt idx="12">
                  <c:v>0.42140468227424749</c:v>
                </c:pt>
                <c:pt idx="13">
                  <c:v>0.3925233644859813</c:v>
                </c:pt>
                <c:pt idx="14">
                  <c:v>0.36521739130434783</c:v>
                </c:pt>
                <c:pt idx="15">
                  <c:v>0.35694822888283378</c:v>
                </c:pt>
                <c:pt idx="16">
                  <c:v>0.3487179487179487</c:v>
                </c:pt>
                <c:pt idx="17">
                  <c:v>0.3300970873786408</c:v>
                </c:pt>
                <c:pt idx="18">
                  <c:v>0.32413793103448274</c:v>
                </c:pt>
                <c:pt idx="19">
                  <c:v>0.30853391684901532</c:v>
                </c:pt>
                <c:pt idx="20">
                  <c:v>0.30480167014613779</c:v>
                </c:pt>
                <c:pt idx="21">
                  <c:v>0.29141716566866266</c:v>
                </c:pt>
                <c:pt idx="22">
                  <c:v>0.27969348659003829</c:v>
                </c:pt>
                <c:pt idx="23">
                  <c:v>0.27757352941176472</c:v>
                </c:pt>
                <c:pt idx="24">
                  <c:v>0.2756183745583039</c:v>
                </c:pt>
                <c:pt idx="25">
                  <c:v>0.27474402730375425</c:v>
                </c:pt>
                <c:pt idx="26">
                  <c:v>0.27392739273927391</c:v>
                </c:pt>
                <c:pt idx="27">
                  <c:v>0.27142857142857141</c:v>
                </c:pt>
                <c:pt idx="28">
                  <c:v>0.29402756508422667</c:v>
                </c:pt>
                <c:pt idx="29">
                  <c:v>0.28994082840236685</c:v>
                </c:pt>
                <c:pt idx="30">
                  <c:v>0.28755364806866951</c:v>
                </c:pt>
                <c:pt idx="31">
                  <c:v>0.2857142857142857</c:v>
                </c:pt>
                <c:pt idx="32">
                  <c:v>0.28322147651006713</c:v>
                </c:pt>
                <c:pt idx="33">
                  <c:v>0.2818181818181818</c:v>
                </c:pt>
                <c:pt idx="34">
                  <c:v>0.28136882129277568</c:v>
                </c:pt>
                <c:pt idx="35">
                  <c:v>0.28306551297898641</c:v>
                </c:pt>
                <c:pt idx="36">
                  <c:v>0.27677496991576411</c:v>
                </c:pt>
                <c:pt idx="37">
                  <c:v>0.28771929824561404</c:v>
                </c:pt>
                <c:pt idx="38">
                  <c:v>0.28164196123147095</c:v>
                </c:pt>
                <c:pt idx="39">
                  <c:v>0.29222222222222222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B-47CE-9013-A5600936AD09}"/>
            </c:ext>
          </c:extLst>
        </c:ser>
        <c:ser>
          <c:idx val="5"/>
          <c:order val="5"/>
          <c:tx>
            <c:strRef>
              <c:f>'ave inv recall'!$F$1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inv recall'!$F$2:$F$41</c:f>
              <c:numCache>
                <c:formatCode>General</c:formatCode>
                <c:ptCount val="40"/>
                <c:pt idx="0">
                  <c:v>0.83333333333333337</c:v>
                </c:pt>
                <c:pt idx="1">
                  <c:v>0.58823529411764708</c:v>
                </c:pt>
                <c:pt idx="2">
                  <c:v>0.625</c:v>
                </c:pt>
                <c:pt idx="3">
                  <c:v>0.70967741935483875</c:v>
                </c:pt>
                <c:pt idx="4">
                  <c:v>0.59183673469387754</c:v>
                </c:pt>
                <c:pt idx="5">
                  <c:v>0.66153846153846152</c:v>
                </c:pt>
                <c:pt idx="6">
                  <c:v>0.71951219512195119</c:v>
                </c:pt>
                <c:pt idx="7">
                  <c:v>0.77669902912621358</c:v>
                </c:pt>
                <c:pt idx="8">
                  <c:v>0.81746031746031744</c:v>
                </c:pt>
                <c:pt idx="9">
                  <c:v>0.84666666666666668</c:v>
                </c:pt>
                <c:pt idx="10">
                  <c:v>0.86857142857142855</c:v>
                </c:pt>
                <c:pt idx="11">
                  <c:v>0.88500000000000001</c:v>
                </c:pt>
                <c:pt idx="12">
                  <c:v>0.89777777777777779</c:v>
                </c:pt>
                <c:pt idx="13">
                  <c:v>0.90800000000000003</c:v>
                </c:pt>
                <c:pt idx="14">
                  <c:v>0.91636363636363638</c:v>
                </c:pt>
                <c:pt idx="15">
                  <c:v>0.92333333333333334</c:v>
                </c:pt>
                <c:pt idx="16">
                  <c:v>0.92923076923076919</c:v>
                </c:pt>
                <c:pt idx="17">
                  <c:v>0.93428571428571427</c:v>
                </c:pt>
                <c:pt idx="18">
                  <c:v>0.93866666666666665</c:v>
                </c:pt>
                <c:pt idx="19">
                  <c:v>0.9425</c:v>
                </c:pt>
                <c:pt idx="20">
                  <c:v>0.94588235294117651</c:v>
                </c:pt>
                <c:pt idx="21">
                  <c:v>0.94888888888888889</c:v>
                </c:pt>
                <c:pt idx="22">
                  <c:v>0.95157894736842108</c:v>
                </c:pt>
                <c:pt idx="23">
                  <c:v>0.95399999999999996</c:v>
                </c:pt>
                <c:pt idx="24">
                  <c:v>0.95619047619047615</c:v>
                </c:pt>
                <c:pt idx="25">
                  <c:v>0.95818181818181813</c:v>
                </c:pt>
                <c:pt idx="26">
                  <c:v>0.96</c:v>
                </c:pt>
                <c:pt idx="27">
                  <c:v>0.96166666666666667</c:v>
                </c:pt>
                <c:pt idx="28">
                  <c:v>0.96319999999999995</c:v>
                </c:pt>
                <c:pt idx="29">
                  <c:v>0.96461538461538465</c:v>
                </c:pt>
                <c:pt idx="30">
                  <c:v>0.96592592592592597</c:v>
                </c:pt>
                <c:pt idx="31">
                  <c:v>0.96714285714285719</c:v>
                </c:pt>
                <c:pt idx="32">
                  <c:v>0.96827586206896554</c:v>
                </c:pt>
                <c:pt idx="33">
                  <c:v>0.96933333333333338</c:v>
                </c:pt>
                <c:pt idx="34">
                  <c:v>0.9703225806451613</c:v>
                </c:pt>
                <c:pt idx="35">
                  <c:v>0.97124999999999995</c:v>
                </c:pt>
                <c:pt idx="36">
                  <c:v>0.97212121212121216</c:v>
                </c:pt>
                <c:pt idx="37">
                  <c:v>0.9729411764705882</c:v>
                </c:pt>
                <c:pt idx="38">
                  <c:v>0.97371428571428575</c:v>
                </c:pt>
                <c:pt idx="39">
                  <c:v>0.97444444444444445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B-47CE-9013-A5600936AD09}"/>
            </c:ext>
          </c:extLst>
        </c:ser>
        <c:ser>
          <c:idx val="6"/>
          <c:order val="6"/>
          <c:tx>
            <c:strRef>
              <c:f>'ave inv recall'!$G$1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inv recall'!$G$2:$G$41</c:f>
              <c:numCache>
                <c:formatCode>General</c:formatCode>
                <c:ptCount val="40"/>
                <c:pt idx="0">
                  <c:v>0.8571428571428571</c:v>
                </c:pt>
                <c:pt idx="1">
                  <c:v>0.5</c:v>
                </c:pt>
                <c:pt idx="2">
                  <c:v>0.5</c:v>
                </c:pt>
                <c:pt idx="3">
                  <c:v>0.53658536585365857</c:v>
                </c:pt>
                <c:pt idx="4">
                  <c:v>0.50909090909090904</c:v>
                </c:pt>
                <c:pt idx="5">
                  <c:v>0.6029411764705882</c:v>
                </c:pt>
                <c:pt idx="6">
                  <c:v>0.67816091954022983</c:v>
                </c:pt>
                <c:pt idx="7">
                  <c:v>0.73333333333333328</c:v>
                </c:pt>
                <c:pt idx="8">
                  <c:v>0.78125</c:v>
                </c:pt>
                <c:pt idx="9">
                  <c:v>0.81578947368421051</c:v>
                </c:pt>
                <c:pt idx="10">
                  <c:v>0.84090909090909094</c:v>
                </c:pt>
                <c:pt idx="11">
                  <c:v>0.86069651741293529</c:v>
                </c:pt>
                <c:pt idx="12">
                  <c:v>0.87555555555555553</c:v>
                </c:pt>
                <c:pt idx="13">
                  <c:v>0.88800000000000001</c:v>
                </c:pt>
                <c:pt idx="14">
                  <c:v>0.89818181818181819</c:v>
                </c:pt>
                <c:pt idx="15">
                  <c:v>0.90666666666666662</c:v>
                </c:pt>
                <c:pt idx="16">
                  <c:v>0.91384615384615386</c:v>
                </c:pt>
                <c:pt idx="17">
                  <c:v>0.92</c:v>
                </c:pt>
                <c:pt idx="18">
                  <c:v>0.92533333333333334</c:v>
                </c:pt>
                <c:pt idx="19">
                  <c:v>0.93</c:v>
                </c:pt>
                <c:pt idx="20">
                  <c:v>0.9341176470588235</c:v>
                </c:pt>
                <c:pt idx="21">
                  <c:v>0.93777777777777782</c:v>
                </c:pt>
                <c:pt idx="22">
                  <c:v>0.94105263157894736</c:v>
                </c:pt>
                <c:pt idx="23">
                  <c:v>0.94399999999999995</c:v>
                </c:pt>
                <c:pt idx="24">
                  <c:v>0.94666666666666666</c:v>
                </c:pt>
                <c:pt idx="25">
                  <c:v>0.9490909090909091</c:v>
                </c:pt>
                <c:pt idx="26">
                  <c:v>0.95130434782608697</c:v>
                </c:pt>
                <c:pt idx="27">
                  <c:v>0.95333333333333337</c:v>
                </c:pt>
                <c:pt idx="28">
                  <c:v>0.95520000000000005</c:v>
                </c:pt>
                <c:pt idx="29">
                  <c:v>0.95692307692307688</c:v>
                </c:pt>
                <c:pt idx="30">
                  <c:v>0.95851851851851855</c:v>
                </c:pt>
                <c:pt idx="31">
                  <c:v>0.96</c:v>
                </c:pt>
                <c:pt idx="32">
                  <c:v>0.9613793103448276</c:v>
                </c:pt>
                <c:pt idx="33">
                  <c:v>0.96266666666666667</c:v>
                </c:pt>
                <c:pt idx="34">
                  <c:v>0.96387096774193548</c:v>
                </c:pt>
                <c:pt idx="35">
                  <c:v>0.96499999999999997</c:v>
                </c:pt>
                <c:pt idx="36">
                  <c:v>0.96606060606060606</c:v>
                </c:pt>
                <c:pt idx="37">
                  <c:v>0.96705882352941175</c:v>
                </c:pt>
                <c:pt idx="38">
                  <c:v>0.96799999999999997</c:v>
                </c:pt>
                <c:pt idx="39">
                  <c:v>0.96888888888888891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8B-47CE-9013-A5600936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recall'!$A$1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recall'!$A$2:$A$41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0.97959183673469385</c:v>
                </c:pt>
                <c:pt idx="4">
                  <c:v>0.98333333333333328</c:v>
                </c:pt>
                <c:pt idx="5">
                  <c:v>0.97222222222222221</c:v>
                </c:pt>
                <c:pt idx="6">
                  <c:v>0.9550561797752809</c:v>
                </c:pt>
                <c:pt idx="7">
                  <c:v>0.95789473684210524</c:v>
                </c:pt>
                <c:pt idx="8">
                  <c:v>0.95918367346938771</c:v>
                </c:pt>
                <c:pt idx="9">
                  <c:v>0.95959595959595956</c:v>
                </c:pt>
                <c:pt idx="10">
                  <c:v>0.95959595959595956</c:v>
                </c:pt>
                <c:pt idx="11">
                  <c:v>0.95959595959595956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688-89B7-A91B9A874703}"/>
            </c:ext>
          </c:extLst>
        </c:ser>
        <c:ser>
          <c:idx val="1"/>
          <c:order val="1"/>
          <c:tx>
            <c:strRef>
              <c:f>'ave recall'!$B$1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recall'!$B$2:$B$41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0.5</c:v>
                </c:pt>
                <c:pt idx="7">
                  <c:v>0.5</c:v>
                </c:pt>
                <c:pt idx="8">
                  <c:v>0.4</c:v>
                </c:pt>
                <c:pt idx="9">
                  <c:v>0.375</c:v>
                </c:pt>
                <c:pt idx="10">
                  <c:v>0.375</c:v>
                </c:pt>
                <c:pt idx="11">
                  <c:v>0.5</c:v>
                </c:pt>
                <c:pt idx="12">
                  <c:v>0.54545454545454541</c:v>
                </c:pt>
                <c:pt idx="13">
                  <c:v>0.61538461538461542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0.68571428571428572</c:v>
                </c:pt>
                <c:pt idx="17">
                  <c:v>0.72499999999999998</c:v>
                </c:pt>
                <c:pt idx="18">
                  <c:v>0.77083333333333337</c:v>
                </c:pt>
                <c:pt idx="19">
                  <c:v>0.78</c:v>
                </c:pt>
                <c:pt idx="20">
                  <c:v>0.78431372549019607</c:v>
                </c:pt>
                <c:pt idx="21">
                  <c:v>0.79245283018867929</c:v>
                </c:pt>
                <c:pt idx="22">
                  <c:v>0.7857142857142857</c:v>
                </c:pt>
                <c:pt idx="23">
                  <c:v>0.80327868852459017</c:v>
                </c:pt>
                <c:pt idx="24">
                  <c:v>0.81538461538461537</c:v>
                </c:pt>
                <c:pt idx="25">
                  <c:v>0.81428571428571428</c:v>
                </c:pt>
                <c:pt idx="26">
                  <c:v>0.82191780821917804</c:v>
                </c:pt>
                <c:pt idx="27">
                  <c:v>0.82432432432432434</c:v>
                </c:pt>
                <c:pt idx="28">
                  <c:v>0.81578947368421051</c:v>
                </c:pt>
                <c:pt idx="29">
                  <c:v>0.810126582278481</c:v>
                </c:pt>
                <c:pt idx="30">
                  <c:v>0.81707317073170727</c:v>
                </c:pt>
                <c:pt idx="31">
                  <c:v>0.78823529411764703</c:v>
                </c:pt>
                <c:pt idx="32">
                  <c:v>0.77011494252873558</c:v>
                </c:pt>
                <c:pt idx="33">
                  <c:v>0.7528089887640449</c:v>
                </c:pt>
                <c:pt idx="34">
                  <c:v>0.73626373626373631</c:v>
                </c:pt>
                <c:pt idx="35">
                  <c:v>0.72043010752688175</c:v>
                </c:pt>
                <c:pt idx="36">
                  <c:v>0.69791666666666663</c:v>
                </c:pt>
                <c:pt idx="37">
                  <c:v>0.68367346938775508</c:v>
                </c:pt>
                <c:pt idx="38">
                  <c:v>0.6767676767676768</c:v>
                </c:pt>
                <c:pt idx="3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4688-89B7-A91B9A874703}"/>
            </c:ext>
          </c:extLst>
        </c:ser>
        <c:ser>
          <c:idx val="2"/>
          <c:order val="2"/>
          <c:tx>
            <c:strRef>
              <c:f>'ave recall'!$C$1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recall'!$C$2:$C$41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0.875</c:v>
                </c:pt>
                <c:pt idx="6">
                  <c:v>0.8571428571428571</c:v>
                </c:pt>
                <c:pt idx="7">
                  <c:v>0.89473684210526316</c:v>
                </c:pt>
                <c:pt idx="8">
                  <c:v>0.91666666666666663</c:v>
                </c:pt>
                <c:pt idx="9">
                  <c:v>0.93333333333333335</c:v>
                </c:pt>
                <c:pt idx="10">
                  <c:v>0.91891891891891897</c:v>
                </c:pt>
                <c:pt idx="11">
                  <c:v>0.92500000000000004</c:v>
                </c:pt>
                <c:pt idx="12">
                  <c:v>0.93023255813953487</c:v>
                </c:pt>
                <c:pt idx="13">
                  <c:v>0.93617021276595747</c:v>
                </c:pt>
                <c:pt idx="14">
                  <c:v>0.93877551020408168</c:v>
                </c:pt>
                <c:pt idx="15">
                  <c:v>0.94117647058823528</c:v>
                </c:pt>
                <c:pt idx="16">
                  <c:v>0.94339622641509435</c:v>
                </c:pt>
                <c:pt idx="17">
                  <c:v>0.94736842105263153</c:v>
                </c:pt>
                <c:pt idx="18">
                  <c:v>0.93650793650793651</c:v>
                </c:pt>
                <c:pt idx="19">
                  <c:v>0.94202898550724634</c:v>
                </c:pt>
                <c:pt idx="20">
                  <c:v>0.94285714285714284</c:v>
                </c:pt>
                <c:pt idx="21">
                  <c:v>0.94366197183098588</c:v>
                </c:pt>
                <c:pt idx="22">
                  <c:v>0.93150684931506844</c:v>
                </c:pt>
                <c:pt idx="23">
                  <c:v>0.93506493506493504</c:v>
                </c:pt>
                <c:pt idx="24">
                  <c:v>0.93670886075949367</c:v>
                </c:pt>
                <c:pt idx="25">
                  <c:v>0.93975903614457834</c:v>
                </c:pt>
                <c:pt idx="26">
                  <c:v>0.93975903614457834</c:v>
                </c:pt>
                <c:pt idx="27">
                  <c:v>0.90804597701149425</c:v>
                </c:pt>
                <c:pt idx="28">
                  <c:v>0.9101123595505618</c:v>
                </c:pt>
                <c:pt idx="29">
                  <c:v>0.91208791208791207</c:v>
                </c:pt>
                <c:pt idx="30">
                  <c:v>0.91578947368421049</c:v>
                </c:pt>
                <c:pt idx="31">
                  <c:v>0.91666666666666663</c:v>
                </c:pt>
                <c:pt idx="32">
                  <c:v>0.91752577319587625</c:v>
                </c:pt>
                <c:pt idx="33">
                  <c:v>0.91836734693877553</c:v>
                </c:pt>
                <c:pt idx="34">
                  <c:v>0.91919191919191923</c:v>
                </c:pt>
                <c:pt idx="35">
                  <c:v>0.91919191919191923</c:v>
                </c:pt>
                <c:pt idx="36">
                  <c:v>0.91919191919191923</c:v>
                </c:pt>
                <c:pt idx="37">
                  <c:v>0.91919191919191923</c:v>
                </c:pt>
                <c:pt idx="38">
                  <c:v>0.91919191919191923</c:v>
                </c:pt>
                <c:pt idx="3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E-4688-89B7-A91B9A874703}"/>
            </c:ext>
          </c:extLst>
        </c:ser>
        <c:ser>
          <c:idx val="3"/>
          <c:order val="3"/>
          <c:tx>
            <c:strRef>
              <c:f>'ave recall'!$D$1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recall'!$D$2:$D$41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0.98039215686274506</c:v>
                </c:pt>
                <c:pt idx="3">
                  <c:v>0.98461538461538467</c:v>
                </c:pt>
                <c:pt idx="4">
                  <c:v>0.94871794871794868</c:v>
                </c:pt>
                <c:pt idx="5">
                  <c:v>0.94117647058823528</c:v>
                </c:pt>
                <c:pt idx="6">
                  <c:v>0.92473118279569888</c:v>
                </c:pt>
                <c:pt idx="7">
                  <c:v>0.92708333333333337</c:v>
                </c:pt>
                <c:pt idx="8">
                  <c:v>0.91919191919191923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E-4688-89B7-A91B9A874703}"/>
            </c:ext>
          </c:extLst>
        </c:ser>
        <c:ser>
          <c:idx val="4"/>
          <c:order val="4"/>
          <c:tx>
            <c:strRef>
              <c:f>'ave recall'!$E$1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recall'!$E$2:$E$41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0.2857142857142857</c:v>
                </c:pt>
                <c:pt idx="6">
                  <c:v>0.2</c:v>
                </c:pt>
                <c:pt idx="7">
                  <c:v>0.38461538461538464</c:v>
                </c:pt>
                <c:pt idx="8">
                  <c:v>0.4375</c:v>
                </c:pt>
                <c:pt idx="9">
                  <c:v>0.52631578947368418</c:v>
                </c:pt>
                <c:pt idx="10">
                  <c:v>0.55000000000000004</c:v>
                </c:pt>
                <c:pt idx="11">
                  <c:v>0.625</c:v>
                </c:pt>
                <c:pt idx="12">
                  <c:v>0.65384615384615385</c:v>
                </c:pt>
                <c:pt idx="13">
                  <c:v>0.68965517241379315</c:v>
                </c:pt>
                <c:pt idx="14">
                  <c:v>0.7</c:v>
                </c:pt>
                <c:pt idx="15">
                  <c:v>0.69696969696969702</c:v>
                </c:pt>
                <c:pt idx="16">
                  <c:v>0.7142857142857143</c:v>
                </c:pt>
                <c:pt idx="17">
                  <c:v>0.73684210526315785</c:v>
                </c:pt>
                <c:pt idx="18">
                  <c:v>0.75</c:v>
                </c:pt>
                <c:pt idx="19">
                  <c:v>0.76744186046511631</c:v>
                </c:pt>
                <c:pt idx="20">
                  <c:v>0.78260869565217395</c:v>
                </c:pt>
                <c:pt idx="21">
                  <c:v>0.79591836734693877</c:v>
                </c:pt>
                <c:pt idx="22">
                  <c:v>0.81132075471698117</c:v>
                </c:pt>
                <c:pt idx="23">
                  <c:v>0.8214285714285714</c:v>
                </c:pt>
                <c:pt idx="24">
                  <c:v>0.83050847457627119</c:v>
                </c:pt>
                <c:pt idx="25">
                  <c:v>0.84375</c:v>
                </c:pt>
                <c:pt idx="26">
                  <c:v>0.85507246376811596</c:v>
                </c:pt>
                <c:pt idx="27">
                  <c:v>0.8571428571428571</c:v>
                </c:pt>
                <c:pt idx="28">
                  <c:v>0.84722222222222221</c:v>
                </c:pt>
                <c:pt idx="29">
                  <c:v>0.83783783783783783</c:v>
                </c:pt>
                <c:pt idx="30">
                  <c:v>0.84210526315789469</c:v>
                </c:pt>
                <c:pt idx="31">
                  <c:v>0.84810126582278478</c:v>
                </c:pt>
                <c:pt idx="32">
                  <c:v>0.85</c:v>
                </c:pt>
                <c:pt idx="33">
                  <c:v>0.85</c:v>
                </c:pt>
                <c:pt idx="34">
                  <c:v>0.86046511627906974</c:v>
                </c:pt>
                <c:pt idx="35">
                  <c:v>0.84615384615384615</c:v>
                </c:pt>
                <c:pt idx="36">
                  <c:v>0.85106382978723405</c:v>
                </c:pt>
                <c:pt idx="37">
                  <c:v>0.84210526315789469</c:v>
                </c:pt>
                <c:pt idx="38">
                  <c:v>0.84693877551020413</c:v>
                </c:pt>
                <c:pt idx="3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E-4688-89B7-A91B9A874703}"/>
            </c:ext>
          </c:extLst>
        </c:ser>
        <c:ser>
          <c:idx val="5"/>
          <c:order val="5"/>
          <c:tx>
            <c:strRef>
              <c:f>'ave recall'!$F$1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recall'!$F$2:$F$41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0.98969072164948457</c:v>
                </c:pt>
                <c:pt idx="8">
                  <c:v>0.98989898989898994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E-4688-89B7-A91B9A874703}"/>
            </c:ext>
          </c:extLst>
        </c:ser>
        <c:ser>
          <c:idx val="6"/>
          <c:order val="6"/>
          <c:tx>
            <c:strRef>
              <c:f>'ave recall'!$G$1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recall'!$G$2:$G$41</c:f>
              <c:numCache>
                <c:formatCode>General</c:formatCode>
                <c:ptCount val="40"/>
                <c:pt idx="0">
                  <c:v>0.88888888888888884</c:v>
                </c:pt>
                <c:pt idx="1">
                  <c:v>0.9285714285714286</c:v>
                </c:pt>
                <c:pt idx="2">
                  <c:v>0.95348837209302328</c:v>
                </c:pt>
                <c:pt idx="3">
                  <c:v>0.96610169491525422</c:v>
                </c:pt>
                <c:pt idx="4">
                  <c:v>0.95714285714285718</c:v>
                </c:pt>
                <c:pt idx="5">
                  <c:v>0.93902439024390238</c:v>
                </c:pt>
                <c:pt idx="6">
                  <c:v>0.94318181818181823</c:v>
                </c:pt>
                <c:pt idx="7">
                  <c:v>0.91578947368421049</c:v>
                </c:pt>
                <c:pt idx="8">
                  <c:v>0.91752577319587625</c:v>
                </c:pt>
                <c:pt idx="9">
                  <c:v>0.91836734693877553</c:v>
                </c:pt>
                <c:pt idx="10">
                  <c:v>0.91919191919191923</c:v>
                </c:pt>
                <c:pt idx="11">
                  <c:v>0.91919191919191923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E-4688-89B7-A91B9A87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8E046-C533-43DB-95EA-EF6B119C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18</xdr:col>
      <xdr:colOff>431800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06DCD-AD7A-48DD-9CDD-ADD1F6C8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18</xdr:col>
      <xdr:colOff>431800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71933-DA53-457E-AA21-0C19F9D6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117474</xdr:rowOff>
    </xdr:from>
    <xdr:to>
      <xdr:col>19</xdr:col>
      <xdr:colOff>495300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6384-8297-4AD7-B6D2-1EBE2B89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0A03-7694-429E-9C04-EE73D5C6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21929</xdr:colOff>
      <xdr:row>4</xdr:row>
      <xdr:rowOff>133350</xdr:rowOff>
    </xdr:from>
    <xdr:to>
      <xdr:col>16</xdr:col>
      <xdr:colOff>310092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3632B-AB87-4D35-BA69-4FE9C0DBA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485479</xdr:colOff>
      <xdr:row>5</xdr:row>
      <xdr:rowOff>133350</xdr:rowOff>
    </xdr:from>
    <xdr:to>
      <xdr:col>16</xdr:col>
      <xdr:colOff>164042</xdr:colOff>
      <xdr:row>34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1E6EB8-A3B6-443C-B28B-509BF6E3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168275</xdr:rowOff>
    </xdr:from>
    <xdr:to>
      <xdr:col>14</xdr:col>
      <xdr:colOff>425450</xdr:colOff>
      <xdr:row>19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1BC64-4B85-4E12-A15E-6BF9EE75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8</xdr:row>
      <xdr:rowOff>47625</xdr:rowOff>
    </xdr:from>
    <xdr:to>
      <xdr:col>14</xdr:col>
      <xdr:colOff>50800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23076-3D9F-44BE-B3E4-F604392D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95250</xdr:rowOff>
    </xdr:from>
    <xdr:to>
      <xdr:col>14</xdr:col>
      <xdr:colOff>488950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7C2B0-1B8F-4AC7-A58C-2AE3C5DA2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95250</xdr:rowOff>
    </xdr:from>
    <xdr:to>
      <xdr:col>14</xdr:col>
      <xdr:colOff>488950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67E4A-DCE1-4E51-973F-79DC99121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95250</xdr:rowOff>
    </xdr:from>
    <xdr:to>
      <xdr:col>14</xdr:col>
      <xdr:colOff>488950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89C-2CA2-406B-A07C-031E4A38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</xdr:row>
      <xdr:rowOff>120651</xdr:rowOff>
    </xdr:from>
    <xdr:to>
      <xdr:col>15</xdr:col>
      <xdr:colOff>182335</xdr:colOff>
      <xdr:row>19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4D4E8-FB29-4873-8353-4699942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2</xdr:row>
      <xdr:rowOff>57150</xdr:rowOff>
    </xdr:from>
    <xdr:to>
      <xdr:col>19</xdr:col>
      <xdr:colOff>387350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0E70B-8E5A-4057-9F49-C2A0F904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2</xdr:row>
      <xdr:rowOff>57150</xdr:rowOff>
    </xdr:from>
    <xdr:to>
      <xdr:col>19</xdr:col>
      <xdr:colOff>387350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901A7-DA11-40AF-9363-353B36699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117474</xdr:rowOff>
    </xdr:from>
    <xdr:to>
      <xdr:col>14</xdr:col>
      <xdr:colOff>425450</xdr:colOff>
      <xdr:row>32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0EC6A-EFF2-4770-89E8-0F1AD685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117474</xdr:rowOff>
    </xdr:from>
    <xdr:to>
      <xdr:col>14</xdr:col>
      <xdr:colOff>425450</xdr:colOff>
      <xdr:row>32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910AD-513C-44E8-8778-08B4667A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C_help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_help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42" sqref="A42:G184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 s="1">
        <f>'hog-res'!$J2</f>
        <v>0.28799999999999998</v>
      </c>
      <c r="B2">
        <f>'hsv-res'!$J2</f>
        <v>0.14599999999999999</v>
      </c>
      <c r="C2">
        <f>'wlt-res'!$J2</f>
        <v>6.3E-2</v>
      </c>
      <c r="D2">
        <f>'vgg-res'!$J2</f>
        <v>2.1579999999999999</v>
      </c>
      <c r="E2">
        <f>'sob-res'!$J2</f>
        <v>7.0000000000000007E-2</v>
      </c>
      <c r="F2">
        <f>'all-res'!$J2</f>
        <v>1.39</v>
      </c>
      <c r="G2">
        <f>'all-wo-vgg-res'!$J2</f>
        <v>0.54200000000000004</v>
      </c>
    </row>
    <row r="3" spans="1:7" x14ac:dyDescent="0.35">
      <c r="A3" s="1">
        <f>'hog-res'!$J3</f>
        <v>0.25800000000000001</v>
      </c>
      <c r="B3">
        <f>'hsv-res'!$J3</f>
        <v>0.23</v>
      </c>
      <c r="C3">
        <f>'wlt-res'!$J3</f>
        <v>5.7000000000000002E-2</v>
      </c>
      <c r="D3">
        <f>'vgg-res'!$J3</f>
        <v>1.163</v>
      </c>
      <c r="E3">
        <f>'sob-res'!$J3</f>
        <v>3.6999999999999998E-2</v>
      </c>
      <c r="F3">
        <f>'all-res'!$J3</f>
        <v>3.0819999999999999</v>
      </c>
      <c r="G3">
        <f>'all-wo-vgg-res'!$J3</f>
        <v>0.61599999999999999</v>
      </c>
    </row>
    <row r="4" spans="1:7" x14ac:dyDescent="0.35">
      <c r="A4" s="1">
        <f>'hog-res'!$J4</f>
        <v>0.36799999999999999</v>
      </c>
      <c r="B4">
        <f>'hsv-res'!$J4</f>
        <v>0.26</v>
      </c>
      <c r="C4">
        <f>'wlt-res'!$J4</f>
        <v>6.9000000000000006E-2</v>
      </c>
      <c r="D4">
        <f>'vgg-res'!$J4</f>
        <v>0.79200000000000004</v>
      </c>
      <c r="E4">
        <f>'sob-res'!$J4</f>
        <v>0.20899999999999999</v>
      </c>
      <c r="F4">
        <f>'all-res'!$J4</f>
        <v>1.101</v>
      </c>
      <c r="G4">
        <f>'all-wo-vgg-res'!$J4</f>
        <v>0.70899999999999996</v>
      </c>
    </row>
    <row r="5" spans="1:7" x14ac:dyDescent="0.35">
      <c r="A5" s="1">
        <f>'hog-res'!$J5</f>
        <v>0.48699999999999999</v>
      </c>
      <c r="B5">
        <f>'hsv-res'!$J5</f>
        <v>0.29899999999999999</v>
      </c>
      <c r="C5">
        <f>'wlt-res'!$J5</f>
        <v>0.111</v>
      </c>
      <c r="D5">
        <f>'vgg-res'!$J5</f>
        <v>0.70099999999999996</v>
      </c>
      <c r="E5">
        <f>'sob-res'!$J5</f>
        <v>0.17699999999999999</v>
      </c>
      <c r="F5">
        <f>'all-res'!$J5</f>
        <v>1.617</v>
      </c>
      <c r="G5">
        <f>'all-wo-vgg-res'!$J5</f>
        <v>0.94499999999999995</v>
      </c>
    </row>
    <row r="6" spans="1:7" x14ac:dyDescent="0.35">
      <c r="A6" s="1">
        <f>'hog-res'!$J6</f>
        <v>0.58899999999999997</v>
      </c>
      <c r="B6">
        <f>'hsv-res'!$J6</f>
        <v>0.438</v>
      </c>
      <c r="C6">
        <f>'wlt-res'!$J6</f>
        <v>6.8000000000000005E-2</v>
      </c>
      <c r="D6">
        <f>'vgg-res'!$J6</f>
        <v>0.86199999999999999</v>
      </c>
      <c r="E6">
        <f>'sob-res'!$J6</f>
        <v>0.221</v>
      </c>
      <c r="F6">
        <f>'all-res'!$J6</f>
        <v>1.552</v>
      </c>
      <c r="G6">
        <f>'all-wo-vgg-res'!$J6</f>
        <v>1.1000000000000001</v>
      </c>
    </row>
    <row r="7" spans="1:7" x14ac:dyDescent="0.35">
      <c r="A7" s="1">
        <f>'hog-res'!$J7</f>
        <v>0.79400000000000004</v>
      </c>
      <c r="B7">
        <f>'hsv-res'!$J7</f>
        <v>0.58799999999999997</v>
      </c>
      <c r="C7">
        <f>'wlt-res'!$J7</f>
        <v>8.4000000000000005E-2</v>
      </c>
      <c r="D7">
        <f>'vgg-res'!$J7</f>
        <v>0.93300000000000005</v>
      </c>
      <c r="E7">
        <f>'sob-res'!$J7</f>
        <v>0.14099999999999999</v>
      </c>
      <c r="F7">
        <f>'all-res'!$J7</f>
        <v>2.165</v>
      </c>
      <c r="G7">
        <f>'all-wo-vgg-res'!$J7</f>
        <v>1.3240000000000001</v>
      </c>
    </row>
    <row r="8" spans="1:7" x14ac:dyDescent="0.35">
      <c r="A8" s="1">
        <f>'hog-res'!$J8</f>
        <v>0.84799999999999998</v>
      </c>
      <c r="B8">
        <f>'hsv-res'!$J8</f>
        <v>0.64100000000000001</v>
      </c>
      <c r="C8">
        <f>'wlt-res'!$J8</f>
        <v>0.17899999999999999</v>
      </c>
      <c r="D8">
        <f>'vgg-res'!$J8</f>
        <v>1.157</v>
      </c>
      <c r="E8">
        <f>'sob-res'!$J8</f>
        <v>0.155</v>
      </c>
      <c r="F8">
        <f>'all-res'!$J8</f>
        <v>2.7949999999999999</v>
      </c>
      <c r="G8">
        <f>'all-wo-vgg-res'!$J8</f>
        <v>1.8</v>
      </c>
    </row>
    <row r="9" spans="1:7" x14ac:dyDescent="0.35">
      <c r="A9" s="1">
        <f>'hog-res'!$J9</f>
        <v>0.91</v>
      </c>
      <c r="B9">
        <f>'hsv-res'!$J9</f>
        <v>0.745</v>
      </c>
      <c r="C9">
        <f>'wlt-res'!$J9</f>
        <v>0.15</v>
      </c>
      <c r="D9">
        <f>'vgg-res'!$J9</f>
        <v>1.103</v>
      </c>
      <c r="E9">
        <f>'sob-res'!$J9</f>
        <v>9.1999999999999998E-2</v>
      </c>
      <c r="F9">
        <f>'all-res'!$J9</f>
        <v>3.1419999999999999</v>
      </c>
      <c r="G9">
        <f>'all-wo-vgg-res'!$J9</f>
        <v>2.0499999999999998</v>
      </c>
    </row>
    <row r="10" spans="1:7" x14ac:dyDescent="0.35">
      <c r="A10" s="1">
        <f>'hog-res'!$J10</f>
        <v>1.119</v>
      </c>
      <c r="B10">
        <f>'hsv-res'!$J10</f>
        <v>1.0229999999999999</v>
      </c>
      <c r="C10">
        <f>'wlt-res'!$J10</f>
        <v>0.107</v>
      </c>
      <c r="D10">
        <f>'vgg-res'!$J10</f>
        <v>1.292</v>
      </c>
      <c r="E10">
        <f>'sob-res'!$J10</f>
        <v>0.128</v>
      </c>
      <c r="F10">
        <f>'all-res'!$J10</f>
        <v>3.4319999999999999</v>
      </c>
      <c r="G10">
        <f>'all-wo-vgg-res'!$J10</f>
        <v>2.2599999999999998</v>
      </c>
    </row>
    <row r="11" spans="1:7" x14ac:dyDescent="0.35">
      <c r="A11" s="1">
        <f>'hog-res'!$J11</f>
        <v>1.232</v>
      </c>
      <c r="B11">
        <f>'hsv-res'!$J11</f>
        <v>0.9</v>
      </c>
      <c r="C11">
        <f>'wlt-res'!$J11</f>
        <v>0.11600000000000001</v>
      </c>
      <c r="D11">
        <f>'vgg-res'!$J11</f>
        <v>1.335</v>
      </c>
      <c r="E11">
        <f>'sob-res'!$J11</f>
        <v>0.13200000000000001</v>
      </c>
      <c r="F11">
        <f>'all-res'!$J11</f>
        <v>3.7519999999999998</v>
      </c>
      <c r="G11">
        <f>'all-wo-vgg-res'!$J11</f>
        <v>2.4359999999999999</v>
      </c>
    </row>
    <row r="12" spans="1:7" x14ac:dyDescent="0.35">
      <c r="A12" s="1">
        <f>'hog-res'!$J12</f>
        <v>1.34</v>
      </c>
      <c r="B12">
        <f>'hsv-res'!$J12</f>
        <v>1.1859999999999999</v>
      </c>
      <c r="C12">
        <f>'wlt-res'!$J12</f>
        <v>0.109</v>
      </c>
      <c r="D12">
        <f>'vgg-res'!$J12</f>
        <v>1.4</v>
      </c>
      <c r="E12">
        <f>'sob-res'!$J12</f>
        <v>0.16400000000000001</v>
      </c>
      <c r="F12">
        <f>'all-res'!$J12</f>
        <v>4.2759999999999998</v>
      </c>
      <c r="G12">
        <f>'all-wo-vgg-res'!$J12</f>
        <v>2.8410000000000002</v>
      </c>
    </row>
    <row r="13" spans="1:7" x14ac:dyDescent="0.35">
      <c r="A13" s="1">
        <f>'hog-res'!$J13</f>
        <v>1.4550000000000001</v>
      </c>
      <c r="B13">
        <f>'hsv-res'!$J13</f>
        <v>0.96899999999999997</v>
      </c>
      <c r="C13">
        <f>'wlt-res'!$J13</f>
        <v>0.155</v>
      </c>
      <c r="D13">
        <f>'vgg-res'!$J13</f>
        <v>1.413</v>
      </c>
      <c r="E13">
        <f>'sob-res'!$J13</f>
        <v>0.153</v>
      </c>
      <c r="F13">
        <f>'all-res'!$J13</f>
        <v>4.4560000000000004</v>
      </c>
      <c r="G13">
        <f>'all-wo-vgg-res'!$J13</f>
        <v>3.036</v>
      </c>
    </row>
    <row r="14" spans="1:7" x14ac:dyDescent="0.35">
      <c r="A14" s="1">
        <f>'hog-res'!$J14</f>
        <v>1.5940000000000001</v>
      </c>
      <c r="B14">
        <f>'hsv-res'!$J14</f>
        <v>1.0840000000000001</v>
      </c>
      <c r="C14">
        <f>'wlt-res'!$J14</f>
        <v>0.14000000000000001</v>
      </c>
      <c r="D14">
        <f>'vgg-res'!$J14</f>
        <v>1.627</v>
      </c>
      <c r="E14">
        <f>'sob-res'!$J14</f>
        <v>0.18</v>
      </c>
      <c r="F14">
        <f>'all-res'!$J14</f>
        <v>5.0209999999999999</v>
      </c>
      <c r="G14">
        <f>'all-wo-vgg-res'!$J14</f>
        <v>3.3460000000000001</v>
      </c>
    </row>
    <row r="15" spans="1:7" x14ac:dyDescent="0.35">
      <c r="A15" s="1">
        <f>'hog-res'!$J15</f>
        <v>1.679</v>
      </c>
      <c r="B15">
        <f>'hsv-res'!$J15</f>
        <v>1.155</v>
      </c>
      <c r="C15">
        <f>'wlt-res'!$J15</f>
        <v>0.154</v>
      </c>
      <c r="D15">
        <f>'vgg-res'!$J15</f>
        <v>1.784</v>
      </c>
      <c r="E15">
        <f>'sob-res'!$J15</f>
        <v>0.19700000000000001</v>
      </c>
      <c r="F15">
        <f>'all-res'!$J15</f>
        <v>5.6440000000000001</v>
      </c>
      <c r="G15">
        <f>'all-wo-vgg-res'!$J15</f>
        <v>3.6629999999999998</v>
      </c>
    </row>
    <row r="16" spans="1:7" x14ac:dyDescent="0.35">
      <c r="A16" s="1">
        <f>'hog-res'!$J16</f>
        <v>1.754</v>
      </c>
      <c r="B16">
        <f>'hsv-res'!$J16</f>
        <v>1.425</v>
      </c>
      <c r="C16">
        <f>'wlt-res'!$J16</f>
        <v>0.19</v>
      </c>
      <c r="D16">
        <f>'vgg-res'!$J16</f>
        <v>1.6439999999999999</v>
      </c>
      <c r="E16">
        <f>'sob-res'!$J16</f>
        <v>0.24399999999999999</v>
      </c>
      <c r="F16">
        <f>'all-res'!$J16</f>
        <v>5.827</v>
      </c>
      <c r="G16">
        <f>'all-wo-vgg-res'!$J16</f>
        <v>3.8220000000000001</v>
      </c>
    </row>
    <row r="17" spans="1:7" x14ac:dyDescent="0.35">
      <c r="A17" s="1">
        <f>'hog-res'!$J17</f>
        <v>1.8360000000000001</v>
      </c>
      <c r="B17">
        <f>'hsv-res'!$J17</f>
        <v>1.6160000000000001</v>
      </c>
      <c r="C17">
        <f>'wlt-res'!$J17</f>
        <v>0.23200000000000001</v>
      </c>
      <c r="D17">
        <f>'vgg-res'!$J17</f>
        <v>1.8380000000000001</v>
      </c>
      <c r="E17">
        <f>'sob-res'!$J17</f>
        <v>0.30399999999999999</v>
      </c>
      <c r="F17">
        <f>'all-res'!$J17</f>
        <v>6.0140000000000002</v>
      </c>
      <c r="G17">
        <f>'all-wo-vgg-res'!$J17</f>
        <v>4.1429999999999998</v>
      </c>
    </row>
    <row r="18" spans="1:7" x14ac:dyDescent="0.35">
      <c r="A18" s="1">
        <f>'hog-res'!$J18</f>
        <v>1.8069999999999999</v>
      </c>
      <c r="B18">
        <f>'hsv-res'!$J18</f>
        <v>1.5680000000000001</v>
      </c>
      <c r="C18">
        <f>'wlt-res'!$J18</f>
        <v>0.24199999999999999</v>
      </c>
      <c r="D18">
        <f>'vgg-res'!$J18</f>
        <v>1.71</v>
      </c>
      <c r="E18">
        <f>'sob-res'!$J18</f>
        <v>0.28599999999999998</v>
      </c>
      <c r="F18">
        <f>'all-res'!$J18</f>
        <v>6.3239999999999998</v>
      </c>
      <c r="G18">
        <f>'all-wo-vgg-res'!$J18</f>
        <v>4.3339999999999996</v>
      </c>
    </row>
    <row r="19" spans="1:7" x14ac:dyDescent="0.35">
      <c r="A19" s="1">
        <f>'hog-res'!$J19</f>
        <v>1.9750000000000001</v>
      </c>
      <c r="B19">
        <f>'hsv-res'!$J19</f>
        <v>1.744</v>
      </c>
      <c r="C19">
        <f>'wlt-res'!$J19</f>
        <v>0.24099999999999999</v>
      </c>
      <c r="D19">
        <f>'vgg-res'!$J19</f>
        <v>1.8140000000000001</v>
      </c>
      <c r="E19">
        <f>'sob-res'!$J19</f>
        <v>0.27700000000000002</v>
      </c>
      <c r="F19">
        <f>'all-res'!$J19</f>
        <v>6.2560000000000002</v>
      </c>
      <c r="G19">
        <f>'all-wo-vgg-res'!$J19</f>
        <v>4.6349999999999998</v>
      </c>
    </row>
    <row r="20" spans="1:7" x14ac:dyDescent="0.35">
      <c r="A20" s="1">
        <f>'hog-res'!$J20</f>
        <v>2.0190000000000001</v>
      </c>
      <c r="B20">
        <f>'hsv-res'!$J20</f>
        <v>1.9910000000000001</v>
      </c>
      <c r="C20">
        <f>'wlt-res'!$J20</f>
        <v>0.24299999999999999</v>
      </c>
      <c r="D20">
        <f>'vgg-res'!$J20</f>
        <v>1.909</v>
      </c>
      <c r="E20">
        <f>'sob-res'!$J20</f>
        <v>0.31</v>
      </c>
      <c r="F20">
        <f>'all-res'!$J20</f>
        <v>6.8929999999999998</v>
      </c>
      <c r="G20">
        <f>'all-wo-vgg-res'!$J20</f>
        <v>4.9729999999999999</v>
      </c>
    </row>
    <row r="21" spans="1:7" x14ac:dyDescent="0.35">
      <c r="A21" s="1">
        <f>'hog-res'!$J21</f>
        <v>2.0920000000000001</v>
      </c>
      <c r="B21">
        <f>'hsv-res'!$J21</f>
        <v>2.09</v>
      </c>
      <c r="C21">
        <f>'wlt-res'!$J21</f>
        <v>0.27300000000000002</v>
      </c>
      <c r="D21">
        <f>'vgg-res'!$J21</f>
        <v>1.9339999999999999</v>
      </c>
      <c r="E21">
        <f>'sob-res'!$J21</f>
        <v>0.34899999999999998</v>
      </c>
      <c r="F21">
        <f>'all-res'!$J21</f>
        <v>6.65</v>
      </c>
      <c r="G21">
        <f>'all-wo-vgg-res'!$J21</f>
        <v>5.5579999999999998</v>
      </c>
    </row>
    <row r="22" spans="1:7" x14ac:dyDescent="0.35">
      <c r="A22" s="1">
        <f>'hog-res'!$J22</f>
        <v>2.1989999999999998</v>
      </c>
      <c r="B22">
        <f>'hsv-res'!$J22</f>
        <v>2.25</v>
      </c>
      <c r="C22">
        <f>'wlt-res'!$J22</f>
        <v>0.27800000000000002</v>
      </c>
      <c r="D22">
        <f>'vgg-res'!$J22</f>
        <v>2.036</v>
      </c>
      <c r="E22">
        <f>'sob-res'!$J22</f>
        <v>0.40100000000000002</v>
      </c>
      <c r="F22">
        <f>'all-res'!$J22</f>
        <v>7.3289999999999997</v>
      </c>
      <c r="G22">
        <f>'all-wo-vgg-res'!$J22</f>
        <v>5.6840000000000002</v>
      </c>
    </row>
    <row r="23" spans="1:7" x14ac:dyDescent="0.35">
      <c r="A23" s="1">
        <f>'hog-res'!$J23</f>
        <v>2.2010000000000001</v>
      </c>
      <c r="B23">
        <f>'hsv-res'!$J23</f>
        <v>2.44</v>
      </c>
      <c r="C23">
        <f>'wlt-res'!$J23</f>
        <v>0.27200000000000002</v>
      </c>
      <c r="D23">
        <f>'vgg-res'!$J23</f>
        <v>2.12</v>
      </c>
      <c r="E23">
        <f>'sob-res'!$J23</f>
        <v>0.39500000000000002</v>
      </c>
      <c r="F23">
        <f>'all-res'!$J23</f>
        <v>8.8529999999999998</v>
      </c>
      <c r="G23">
        <f>'all-wo-vgg-res'!$J23</f>
        <v>5.59</v>
      </c>
    </row>
    <row r="24" spans="1:7" x14ac:dyDescent="0.35">
      <c r="A24" s="1">
        <f>'hog-res'!$J24</f>
        <v>2.2400000000000002</v>
      </c>
      <c r="B24">
        <f>'hsv-res'!$J24</f>
        <v>2.6120000000000001</v>
      </c>
      <c r="C24">
        <f>'wlt-res'!$J24</f>
        <v>0.309</v>
      </c>
      <c r="D24">
        <f>'vgg-res'!$J24</f>
        <v>2.1680000000000001</v>
      </c>
      <c r="E24">
        <f>'sob-res'!$J24</f>
        <v>0.39600000000000002</v>
      </c>
      <c r="F24">
        <f>'all-res'!$J24</f>
        <v>7.7960000000000003</v>
      </c>
      <c r="G24">
        <f>'all-wo-vgg-res'!$J24</f>
        <v>5.8140000000000001</v>
      </c>
    </row>
    <row r="25" spans="1:7" x14ac:dyDescent="0.35">
      <c r="A25" s="1">
        <f>'hog-res'!$J25</f>
        <v>2.2970000000000002</v>
      </c>
      <c r="B25">
        <f>'hsv-res'!$J25</f>
        <v>2.8279999999999998</v>
      </c>
      <c r="C25">
        <f>'wlt-res'!$J25</f>
        <v>0.33200000000000002</v>
      </c>
      <c r="D25">
        <f>'vgg-res'!$J25</f>
        <v>2.25</v>
      </c>
      <c r="E25">
        <f>'sob-res'!$J25</f>
        <v>0.46700000000000003</v>
      </c>
      <c r="F25">
        <f>'all-res'!$J25</f>
        <v>8.8670000000000009</v>
      </c>
      <c r="G25">
        <f>'all-wo-vgg-res'!$J25</f>
        <v>6.47</v>
      </c>
    </row>
    <row r="26" spans="1:7" x14ac:dyDescent="0.35">
      <c r="A26" s="1">
        <f>'hog-res'!$J26</f>
        <v>2.403</v>
      </c>
      <c r="B26">
        <f>'hsv-res'!$J26</f>
        <v>3.0049999999999999</v>
      </c>
      <c r="C26">
        <f>'wlt-res'!$J26</f>
        <v>0.36599999999999999</v>
      </c>
      <c r="D26">
        <f>'vgg-res'!$J26</f>
        <v>2.226</v>
      </c>
      <c r="E26">
        <f>'sob-res'!$J26</f>
        <v>0.5</v>
      </c>
      <c r="F26">
        <f>'all-res'!$J26</f>
        <v>12.12</v>
      </c>
      <c r="G26">
        <f>'all-wo-vgg-res'!$J26</f>
        <v>6.5069999999999997</v>
      </c>
    </row>
    <row r="27" spans="1:7" x14ac:dyDescent="0.35">
      <c r="A27" s="1">
        <f>'hog-res'!$J27</f>
        <v>2.3879999999999999</v>
      </c>
      <c r="B27">
        <f>'hsv-res'!$J27</f>
        <v>3.2360000000000002</v>
      </c>
      <c r="C27">
        <f>'wlt-res'!$J27</f>
        <v>0.32300000000000001</v>
      </c>
      <c r="D27">
        <f>'vgg-res'!$J27</f>
        <v>2.3130000000000002</v>
      </c>
      <c r="E27">
        <f>'sob-res'!$J27</f>
        <v>0.51200000000000001</v>
      </c>
      <c r="F27">
        <f>'all-res'!$J27</f>
        <v>9.3719999999999999</v>
      </c>
      <c r="G27">
        <f>'all-wo-vgg-res'!$J27</f>
        <v>7.1849999999999996</v>
      </c>
    </row>
    <row r="28" spans="1:7" x14ac:dyDescent="0.35">
      <c r="A28" s="1">
        <f>'hog-res'!$J28</f>
        <v>2.3889999999999998</v>
      </c>
      <c r="B28">
        <f>'hsv-res'!$J28</f>
        <v>3.2639999999999998</v>
      </c>
      <c r="C28">
        <f>'wlt-res'!$J28</f>
        <v>0.36499999999999999</v>
      </c>
      <c r="D28">
        <f>'vgg-res'!$J28</f>
        <v>2.246</v>
      </c>
      <c r="E28">
        <f>'sob-res'!$J28</f>
        <v>0.54700000000000004</v>
      </c>
      <c r="F28">
        <f>'all-res'!$J28</f>
        <v>8.9860000000000007</v>
      </c>
      <c r="G28">
        <f>'all-wo-vgg-res'!$J28</f>
        <v>8.0939999999999994</v>
      </c>
    </row>
    <row r="29" spans="1:7" x14ac:dyDescent="0.35">
      <c r="A29" s="1">
        <f>'hog-res'!$J29</f>
        <v>2.3740000000000001</v>
      </c>
      <c r="B29">
        <f>'hsv-res'!$J29</f>
        <v>3.194</v>
      </c>
      <c r="C29">
        <f>'wlt-res'!$J29</f>
        <v>0.29899999999999999</v>
      </c>
      <c r="D29">
        <f>'vgg-res'!$J29</f>
        <v>2.1859999999999999</v>
      </c>
      <c r="E29">
        <f>'sob-res'!$J29</f>
        <v>0.52600000000000002</v>
      </c>
      <c r="F29">
        <f>'all-res'!$J29</f>
        <v>9.0129999999999999</v>
      </c>
      <c r="G29">
        <f>'all-wo-vgg-res'!$J29</f>
        <v>7.7480000000000002</v>
      </c>
    </row>
    <row r="30" spans="1:7" x14ac:dyDescent="0.35">
      <c r="A30" s="1">
        <f>'hog-res'!$J30</f>
        <v>2.2440000000000002</v>
      </c>
      <c r="B30">
        <f>'hsv-res'!$J30</f>
        <v>3.1869999999999998</v>
      </c>
      <c r="C30">
        <f>'wlt-res'!$J30</f>
        <v>0.30199999999999999</v>
      </c>
      <c r="D30">
        <f>'vgg-res'!$J30</f>
        <v>2.12</v>
      </c>
      <c r="E30">
        <f>'sob-res'!$J30</f>
        <v>0.54200000000000004</v>
      </c>
      <c r="F30">
        <f>'all-res'!$J30</f>
        <v>10.286</v>
      </c>
      <c r="G30">
        <f>'all-wo-vgg-res'!$J30</f>
        <v>7.0819999999999999</v>
      </c>
    </row>
    <row r="31" spans="1:7" x14ac:dyDescent="0.35">
      <c r="A31" s="1">
        <f>'hog-res'!$J31</f>
        <v>2.2320000000000002</v>
      </c>
      <c r="B31">
        <f>'hsv-res'!$J31</f>
        <v>3.1720000000000002</v>
      </c>
      <c r="C31">
        <f>'wlt-res'!$J31</f>
        <v>0.309</v>
      </c>
      <c r="D31">
        <f>'vgg-res'!$J31</f>
        <v>2.0270000000000001</v>
      </c>
      <c r="E31">
        <f>'sob-res'!$J31</f>
        <v>0.52200000000000002</v>
      </c>
      <c r="F31">
        <f>'all-res'!$J31</f>
        <v>9.2430000000000003</v>
      </c>
      <c r="G31">
        <f>'all-wo-vgg-res'!$J31</f>
        <v>6.8849999999999998</v>
      </c>
    </row>
    <row r="32" spans="1:7" x14ac:dyDescent="0.35">
      <c r="A32" s="1">
        <f>'hog-res'!$J32</f>
        <v>2.2160000000000002</v>
      </c>
      <c r="B32">
        <f>'hsv-res'!$J32</f>
        <v>3.198</v>
      </c>
      <c r="C32">
        <f>'wlt-res'!$J32</f>
        <v>0.34499999999999997</v>
      </c>
      <c r="D32">
        <f>'vgg-res'!$J32</f>
        <v>1.8560000000000001</v>
      </c>
      <c r="E32">
        <f>'sob-res'!$J32</f>
        <v>0.58899999999999997</v>
      </c>
      <c r="F32">
        <f>'all-res'!$J32</f>
        <v>9.9969999999999999</v>
      </c>
      <c r="G32">
        <f>'all-wo-vgg-res'!$J32</f>
        <v>6.4180000000000001</v>
      </c>
    </row>
    <row r="33" spans="1:7" x14ac:dyDescent="0.35">
      <c r="A33" s="1">
        <f>'hog-res'!$J33</f>
        <v>2.1739999999999999</v>
      </c>
      <c r="B33">
        <f>'hsv-res'!$J33</f>
        <v>3.1589999999999998</v>
      </c>
      <c r="C33">
        <f>'wlt-res'!$J33</f>
        <v>0.34100000000000003</v>
      </c>
      <c r="D33">
        <f>'vgg-res'!$J33</f>
        <v>1.9450000000000001</v>
      </c>
      <c r="E33">
        <f>'sob-res'!$J33</f>
        <v>0.53900000000000003</v>
      </c>
      <c r="F33">
        <f>'all-res'!$J33</f>
        <v>9.2149999999999999</v>
      </c>
      <c r="G33">
        <f>'all-wo-vgg-res'!$J33</f>
        <v>6.7279999999999998</v>
      </c>
    </row>
    <row r="34" spans="1:7" x14ac:dyDescent="0.35">
      <c r="A34" s="1">
        <f>'hog-res'!$J34</f>
        <v>2.137</v>
      </c>
      <c r="B34">
        <f>'hsv-res'!$J34</f>
        <v>3.2829999999999999</v>
      </c>
      <c r="C34">
        <f>'wlt-res'!$J34</f>
        <v>0.32900000000000001</v>
      </c>
      <c r="D34">
        <f>'vgg-res'!$J34</f>
        <v>1.94</v>
      </c>
      <c r="E34">
        <f>'sob-res'!$J34</f>
        <v>0.52600000000000002</v>
      </c>
      <c r="F34">
        <f>'all-res'!$J34</f>
        <v>8.9290000000000003</v>
      </c>
      <c r="G34">
        <f>'all-wo-vgg-res'!$J34</f>
        <v>7.1609999999999996</v>
      </c>
    </row>
    <row r="35" spans="1:7" x14ac:dyDescent="0.35">
      <c r="A35" s="1">
        <f>'hog-res'!$J35</f>
        <v>2.0779999999999998</v>
      </c>
      <c r="B35">
        <f>'hsv-res'!$J35</f>
        <v>3.161</v>
      </c>
      <c r="C35">
        <f>'wlt-res'!$J35</f>
        <v>0.30499999999999999</v>
      </c>
      <c r="D35">
        <f>'vgg-res'!$J35</f>
        <v>1.857</v>
      </c>
      <c r="E35">
        <f>'sob-res'!$J35</f>
        <v>0.53300000000000003</v>
      </c>
      <c r="F35">
        <f>'all-res'!$J35</f>
        <v>9.1829999999999998</v>
      </c>
      <c r="G35">
        <f>'all-wo-vgg-res'!$J35</f>
        <v>6.7469999999999999</v>
      </c>
    </row>
    <row r="36" spans="1:7" x14ac:dyDescent="0.35">
      <c r="A36" s="1">
        <f>'hog-res'!$J36</f>
        <v>2.1819999999999999</v>
      </c>
      <c r="B36">
        <f>'hsv-res'!$J36</f>
        <v>3.181</v>
      </c>
      <c r="C36">
        <f>'wlt-res'!$J36</f>
        <v>0.28299999999999997</v>
      </c>
      <c r="D36">
        <f>'vgg-res'!$J36</f>
        <v>1.73</v>
      </c>
      <c r="E36">
        <f>'sob-res'!$J36</f>
        <v>0.51300000000000001</v>
      </c>
      <c r="F36">
        <f>'all-res'!$J36</f>
        <v>9.0760000000000005</v>
      </c>
      <c r="G36">
        <f>'all-wo-vgg-res'!$J36</f>
        <v>7.2939999999999996</v>
      </c>
    </row>
    <row r="37" spans="1:7" x14ac:dyDescent="0.35">
      <c r="A37" s="1">
        <f>'hog-res'!$J37</f>
        <v>2.0840000000000001</v>
      </c>
      <c r="B37">
        <f>'hsv-res'!$J37</f>
        <v>3.2090000000000001</v>
      </c>
      <c r="C37">
        <f>'wlt-res'!$J37</f>
        <v>0.26300000000000001</v>
      </c>
      <c r="D37">
        <f>'vgg-res'!$J37</f>
        <v>1.8580000000000001</v>
      </c>
      <c r="E37">
        <f>'sob-res'!$J37</f>
        <v>0.52700000000000002</v>
      </c>
      <c r="F37">
        <f>'all-res'!$J37</f>
        <v>8.7149999999999999</v>
      </c>
      <c r="G37">
        <f>'all-wo-vgg-res'!$J37</f>
        <v>6.8339999999999996</v>
      </c>
    </row>
    <row r="38" spans="1:7" x14ac:dyDescent="0.35">
      <c r="A38" s="1">
        <f>'hog-res'!$J38</f>
        <v>1.9630000000000001</v>
      </c>
      <c r="B38">
        <f>'hsv-res'!$J38</f>
        <v>3.1509999999999998</v>
      </c>
      <c r="C38">
        <f>'wlt-res'!$J38</f>
        <v>0.26</v>
      </c>
      <c r="D38">
        <f>'vgg-res'!$J38</f>
        <v>1.629</v>
      </c>
      <c r="E38">
        <f>'sob-res'!$J38</f>
        <v>0.52600000000000002</v>
      </c>
      <c r="F38">
        <f>'all-res'!$J38</f>
        <v>8.5020000000000007</v>
      </c>
      <c r="G38">
        <f>'all-wo-vgg-res'!$J38</f>
        <v>5.86</v>
      </c>
    </row>
    <row r="39" spans="1:7" x14ac:dyDescent="0.35">
      <c r="A39" s="1">
        <f>'hog-res'!$J39</f>
        <v>1.776</v>
      </c>
      <c r="B39">
        <f>'hsv-res'!$J39</f>
        <v>3.173</v>
      </c>
      <c r="C39">
        <f>'wlt-res'!$J39</f>
        <v>0.24199999999999999</v>
      </c>
      <c r="D39">
        <f>'vgg-res'!$J39</f>
        <v>1.8720000000000001</v>
      </c>
      <c r="E39">
        <f>'sob-res'!$J39</f>
        <v>0.55500000000000005</v>
      </c>
      <c r="F39">
        <f>'all-res'!$J39</f>
        <v>8.4369999999999994</v>
      </c>
      <c r="G39">
        <f>'all-wo-vgg-res'!$J39</f>
        <v>6.2539999999999996</v>
      </c>
    </row>
    <row r="40" spans="1:7" x14ac:dyDescent="0.35">
      <c r="A40" s="1">
        <f>'hog-res'!$J40</f>
        <v>1.893</v>
      </c>
      <c r="B40">
        <f>'hsv-res'!$J40</f>
        <v>3.181</v>
      </c>
      <c r="C40">
        <f>'wlt-res'!$J40</f>
        <v>0.252</v>
      </c>
      <c r="D40">
        <f>'vgg-res'!$J40</f>
        <v>1.5620000000000001</v>
      </c>
      <c r="E40">
        <f>'sob-res'!$J40</f>
        <v>0.47499999999999998</v>
      </c>
      <c r="F40">
        <f>'all-res'!$J40</f>
        <v>8.4689999999999994</v>
      </c>
      <c r="G40">
        <f>'all-wo-vgg-res'!$J40</f>
        <v>5.609</v>
      </c>
    </row>
    <row r="41" spans="1:7" x14ac:dyDescent="0.35">
      <c r="A41" s="1">
        <f>'hog-res'!$J41</f>
        <v>1.794</v>
      </c>
      <c r="B41">
        <f>'hsv-res'!$J41</f>
        <v>3.141</v>
      </c>
      <c r="C41">
        <f>'wlt-res'!$J41</f>
        <v>0.26500000000000001</v>
      </c>
      <c r="D41">
        <f>'vgg-res'!$J41</f>
        <v>1.613</v>
      </c>
      <c r="E41">
        <f>'sob-res'!$J41</f>
        <v>0.47599999999999998</v>
      </c>
      <c r="F41">
        <f>'all-res'!$J41</f>
        <v>8.9169999999999998</v>
      </c>
      <c r="G41">
        <f>'all-wo-vgg-res'!$J41</f>
        <v>6.2370000000000001</v>
      </c>
    </row>
    <row r="42" spans="1:7" x14ac:dyDescent="0.35">
      <c r="A42" s="1"/>
    </row>
    <row r="43" spans="1:7" x14ac:dyDescent="0.35">
      <c r="A43" s="1"/>
    </row>
    <row r="44" spans="1:7" x14ac:dyDescent="0.35">
      <c r="A44" s="1"/>
    </row>
    <row r="45" spans="1:7" x14ac:dyDescent="0.35">
      <c r="A45" s="1"/>
    </row>
    <row r="46" spans="1:7" x14ac:dyDescent="0.35">
      <c r="A46" s="1"/>
    </row>
    <row r="47" spans="1:7" x14ac:dyDescent="0.35">
      <c r="A47" s="1"/>
    </row>
    <row r="48" spans="1:7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9" sqref="G9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hog_helper!$G2</f>
        <v>0.8999999999999998</v>
      </c>
      <c r="B2">
        <f>hsv_helper!$G2</f>
        <v>0.1</v>
      </c>
      <c r="C2">
        <f>wlt_helper!$G2</f>
        <v>0</v>
      </c>
      <c r="D2">
        <f>vgg_helper!$G2</f>
        <v>0.8999999999999998</v>
      </c>
      <c r="E2">
        <f>sob_helper!$G2</f>
        <v>0.05</v>
      </c>
      <c r="F2">
        <f>all_helper!$G2</f>
        <v>0.95000000000000007</v>
      </c>
      <c r="G2">
        <f>all_wo_vgg_helper!$G2</f>
        <v>0.84210526315789458</v>
      </c>
    </row>
    <row r="3" spans="1:7" x14ac:dyDescent="0.35">
      <c r="A3">
        <f>hog_helper!$G3</f>
        <v>0.7</v>
      </c>
      <c r="B3">
        <f>hsv_helper!$G3</f>
        <v>6.8965517241379309E-2</v>
      </c>
      <c r="C3">
        <f>wlt_helper!$G3</f>
        <v>2.4390243902439025E-2</v>
      </c>
      <c r="D3">
        <f>vgg_helper!$G3</f>
        <v>0.92500000000000004</v>
      </c>
      <c r="E3">
        <f>sob_helper!$G3</f>
        <v>4.4444444444444439E-2</v>
      </c>
      <c r="F3">
        <f>all_helper!$G3</f>
        <v>0.82499999999999996</v>
      </c>
      <c r="G3">
        <f>all_wo_vgg_helper!$G3</f>
        <v>0.66666666666666674</v>
      </c>
    </row>
    <row r="4" spans="1:7" x14ac:dyDescent="0.35">
      <c r="A4">
        <f>hog_helper!$G4</f>
        <v>0.6333333333333333</v>
      </c>
      <c r="B4">
        <f>hsv_helper!$G4</f>
        <v>7.407407407407407E-2</v>
      </c>
      <c r="C4">
        <f>wlt_helper!$G4</f>
        <v>4.9180327868852458E-2</v>
      </c>
      <c r="D4">
        <f>vgg_helper!$G4</f>
        <v>0.83333333333333337</v>
      </c>
      <c r="E4">
        <f>sob_helper!$G4</f>
        <v>4.4444444444444439E-2</v>
      </c>
      <c r="F4">
        <f>all_helper!$G4</f>
        <v>0.85</v>
      </c>
      <c r="G4">
        <f>all_wo_vgg_helper!$G4</f>
        <v>0.69491525423728795</v>
      </c>
    </row>
    <row r="5" spans="1:7" x14ac:dyDescent="0.35">
      <c r="A5">
        <f>hog_helper!$G5</f>
        <v>0.64</v>
      </c>
      <c r="B5">
        <f>hsv_helper!$G5</f>
        <v>7.5949367088607597E-2</v>
      </c>
      <c r="C5">
        <f>wlt_helper!$G5</f>
        <v>6.1728395061728392E-2</v>
      </c>
      <c r="D5">
        <f>vgg_helper!$G5</f>
        <v>0.79999999999999993</v>
      </c>
      <c r="E5">
        <f>sob_helper!$G5</f>
        <v>4.4444444444444439E-2</v>
      </c>
      <c r="F5">
        <f>all_helper!$G5</f>
        <v>0.8846153846153848</v>
      </c>
      <c r="G5">
        <f>all_wo_vgg_helper!$G5</f>
        <v>0.73076923076923084</v>
      </c>
    </row>
    <row r="6" spans="1:7" x14ac:dyDescent="0.35">
      <c r="A6">
        <f>hog_helper!$G6</f>
        <v>0.6629213483146067</v>
      </c>
      <c r="B6">
        <f>hsv_helper!$G6</f>
        <v>0.06</v>
      </c>
      <c r="C6">
        <f>wlt_helper!$G6</f>
        <v>6.9306930693069299E-2</v>
      </c>
      <c r="D6">
        <f>vgg_helper!$G6</f>
        <v>0.77083333333333337</v>
      </c>
      <c r="E6">
        <f>sob_helper!$G6</f>
        <v>4.1666666666666671E-2</v>
      </c>
      <c r="F6">
        <f>all_helper!$G6</f>
        <v>0.79166666666666674</v>
      </c>
      <c r="G6">
        <f>all_wo_vgg_helper!$G6</f>
        <v>0.69072164948453596</v>
      </c>
    </row>
    <row r="7" spans="1:7" x14ac:dyDescent="0.35">
      <c r="A7">
        <f>hog_helper!$G7</f>
        <v>0.69306930693069302</v>
      </c>
      <c r="B7">
        <f>hsv_helper!$G7</f>
        <v>0.06</v>
      </c>
      <c r="C7">
        <f>wlt_helper!$G7</f>
        <v>5.7851239669421489E-2</v>
      </c>
      <c r="D7">
        <f>vgg_helper!$G7</f>
        <v>0.74766355140186902</v>
      </c>
      <c r="E7">
        <f>sob_helper!$G7</f>
        <v>0.04</v>
      </c>
      <c r="F7">
        <f>all_helper!$G7</f>
        <v>0.79439252336448585</v>
      </c>
      <c r="G7">
        <f>all_wo_vgg_helper!$G7</f>
        <v>0.70642201834862395</v>
      </c>
    </row>
    <row r="8" spans="1:7" x14ac:dyDescent="0.35">
      <c r="A8">
        <f>hog_helper!$G8</f>
        <v>0.72033898305084754</v>
      </c>
      <c r="B8">
        <f>hsv_helper!$G8</f>
        <v>5.7142857142857148E-2</v>
      </c>
      <c r="C8">
        <f>wlt_helper!$G8</f>
        <v>8.4507042253521125E-2</v>
      </c>
      <c r="D8">
        <f>vgg_helper!$G8</f>
        <v>0.74782608695652175</v>
      </c>
      <c r="E8">
        <f>sob_helper!$G8</f>
        <v>3.7735849056603772E-2</v>
      </c>
      <c r="F8">
        <f>all_helper!$G8</f>
        <v>0.80172413793103448</v>
      </c>
      <c r="G8">
        <f>all_wo_vgg_helper!$G8</f>
        <v>0.71551724137931016</v>
      </c>
    </row>
    <row r="9" spans="1:7" x14ac:dyDescent="0.35">
      <c r="A9">
        <f>hog_helper!$G9</f>
        <v>0.73387096774193539</v>
      </c>
      <c r="B9">
        <f>hsv_helper!$G9</f>
        <v>5.7142857142857148E-2</v>
      </c>
      <c r="C9">
        <f>wlt_helper!$G9</f>
        <v>0.10493827160493827</v>
      </c>
      <c r="D9">
        <f>vgg_helper!$G9</f>
        <v>0.7416666666666667</v>
      </c>
      <c r="E9">
        <f>sob_helper!$G9</f>
        <v>6.4102564102564097E-2</v>
      </c>
      <c r="F9">
        <f>all_helper!$G9</f>
        <v>0.79999999999999993</v>
      </c>
      <c r="G9">
        <f>all_wo_vgg_helper!$G9</f>
        <v>0.70731707317073189</v>
      </c>
    </row>
    <row r="10" spans="1:7" x14ac:dyDescent="0.35">
      <c r="A10">
        <f>hog_helper!$G10</f>
        <v>0.734375</v>
      </c>
      <c r="B10">
        <f>hsv_helper!$G10</f>
        <v>5.5555555555555552E-2</v>
      </c>
      <c r="C10">
        <f>wlt_helper!$G10</f>
        <v>0.12087912087912089</v>
      </c>
      <c r="D10">
        <f>vgg_helper!$G10</f>
        <v>0.73387096774193539</v>
      </c>
      <c r="E10">
        <f>sob_helper!$G10</f>
        <v>7.0707070707070704E-2</v>
      </c>
      <c r="F10">
        <f>all_helper!$G10</f>
        <v>0.80327868852459006</v>
      </c>
      <c r="G10">
        <f>all_wo_vgg_helper!$G10</f>
        <v>0.71199999999999997</v>
      </c>
    </row>
    <row r="11" spans="1:7" x14ac:dyDescent="0.35">
      <c r="A11">
        <f>hog_helper!$G11</f>
        <v>0.73643410852713165</v>
      </c>
      <c r="B11">
        <f>hsv_helper!$G11</f>
        <v>5.5045871559633024E-2</v>
      </c>
      <c r="C11">
        <f>wlt_helper!$G11</f>
        <v>0.13861386138613863</v>
      </c>
      <c r="D11">
        <f>vgg_helper!$G11</f>
        <v>0.72799999999999998</v>
      </c>
      <c r="E11">
        <f>sob_helper!$G11</f>
        <v>8.0645161290322578E-2</v>
      </c>
      <c r="F11">
        <f>all_helper!$G11</f>
        <v>0.80487804878048774</v>
      </c>
      <c r="G11">
        <f>all_wo_vgg_helper!$G11</f>
        <v>0.71428571428571441</v>
      </c>
    </row>
    <row r="12" spans="1:7" x14ac:dyDescent="0.35">
      <c r="A12">
        <f>hog_helper!$G12</f>
        <v>0.73643410852713165</v>
      </c>
      <c r="B12">
        <f>hsv_helper!$G12</f>
        <v>5.5045871559633024E-2</v>
      </c>
      <c r="C12">
        <f>wlt_helper!$G12</f>
        <v>0.15246636771300448</v>
      </c>
      <c r="D12">
        <f>vgg_helper!$G12</f>
        <v>0.7165354330708662</v>
      </c>
      <c r="E12">
        <f>sob_helper!$G12</f>
        <v>7.3825503355704702E-2</v>
      </c>
      <c r="F12">
        <f>all_helper!$G12</f>
        <v>0.80487804878048774</v>
      </c>
      <c r="G12">
        <f>all_wo_vgg_helper!$G12</f>
        <v>0.7165354330708662</v>
      </c>
    </row>
    <row r="13" spans="1:7" x14ac:dyDescent="0.35">
      <c r="A13">
        <f>hog_helper!$G13</f>
        <v>0.73643410852713165</v>
      </c>
      <c r="B13">
        <f>hsv_helper!$G13</f>
        <v>7.7519379844961239E-2</v>
      </c>
      <c r="C13">
        <f>wlt_helper!$G13</f>
        <v>0.15226337448559671</v>
      </c>
      <c r="D13">
        <f>vgg_helper!$G13</f>
        <v>0.7165354330708662</v>
      </c>
      <c r="E13">
        <f>sob_helper!$G13</f>
        <v>8.620689655172413E-2</v>
      </c>
      <c r="F13">
        <f>all_helper!$G13</f>
        <v>0.80487804878048774</v>
      </c>
      <c r="G13">
        <f>all_wo_vgg_helper!$G13</f>
        <v>0.7165354330708662</v>
      </c>
    </row>
    <row r="14" spans="1:7" x14ac:dyDescent="0.35">
      <c r="A14">
        <f>hog_helper!$G14</f>
        <v>0.73846153846153839</v>
      </c>
      <c r="B14">
        <f>hsv_helper!$G14</f>
        <v>8.0536912751677861E-2</v>
      </c>
      <c r="C14">
        <f>wlt_helper!$G14</f>
        <v>0.15209125475285171</v>
      </c>
      <c r="D14">
        <f>vgg_helper!$G14</f>
        <v>0.7165354330708662</v>
      </c>
      <c r="E14">
        <f>sob_helper!$G14</f>
        <v>8.5427135678391969E-2</v>
      </c>
      <c r="F14">
        <f>all_helper!$G14</f>
        <v>0.80487804878048774</v>
      </c>
      <c r="G14">
        <f>all_wo_vgg_helper!$G14</f>
        <v>0.71875</v>
      </c>
    </row>
    <row r="15" spans="1:7" x14ac:dyDescent="0.35">
      <c r="A15">
        <f>hog_helper!$G15</f>
        <v>0.73846153846153839</v>
      </c>
      <c r="B15">
        <f>hsv_helper!$G15</f>
        <v>9.1954022988505746E-2</v>
      </c>
      <c r="C15">
        <f>wlt_helper!$G15</f>
        <v>0.15547703180212011</v>
      </c>
      <c r="D15">
        <f>vgg_helper!$G15</f>
        <v>0.7165354330708662</v>
      </c>
      <c r="E15">
        <f>sob_helper!$G15</f>
        <v>8.9285714285714274E-2</v>
      </c>
      <c r="F15">
        <f>all_helper!$G15</f>
        <v>0.80487804878048774</v>
      </c>
      <c r="G15">
        <f>all_wo_vgg_helper!$G15</f>
        <v>0.71875</v>
      </c>
    </row>
    <row r="16" spans="1:7" x14ac:dyDescent="0.35">
      <c r="A16">
        <f>hog_helper!$G16</f>
        <v>0.73846153846153839</v>
      </c>
      <c r="B16">
        <f>hsv_helper!$G16</f>
        <v>0.10309278350515463</v>
      </c>
      <c r="C16">
        <f>wlt_helper!$G16</f>
        <v>0.15181518151815179</v>
      </c>
      <c r="D16">
        <f>vgg_helper!$G16</f>
        <v>0.7165354330708662</v>
      </c>
      <c r="E16">
        <f>sob_helper!$G16</f>
        <v>8.4337349397590355E-2</v>
      </c>
      <c r="F16">
        <f>all_helper!$G16</f>
        <v>0.80487804878048774</v>
      </c>
      <c r="G16">
        <f>all_wo_vgg_helper!$G16</f>
        <v>0.71875</v>
      </c>
    </row>
    <row r="17" spans="1:7" x14ac:dyDescent="0.35">
      <c r="A17">
        <f>hog_helper!$G17</f>
        <v>0.73846153846153839</v>
      </c>
      <c r="B17">
        <f>hsv_helper!$G17</f>
        <v>0.10232558139534884</v>
      </c>
      <c r="C17">
        <f>wlt_helper!$G17</f>
        <v>0.14860681114551086</v>
      </c>
      <c r="D17">
        <f>vgg_helper!$G17</f>
        <v>0.7165354330708662</v>
      </c>
      <c r="E17">
        <f>sob_helper!$G17</f>
        <v>8.5501858736059477E-2</v>
      </c>
      <c r="F17">
        <f>all_helper!$G17</f>
        <v>0.80487804878048774</v>
      </c>
      <c r="G17">
        <f>all_wo_vgg_helper!$G17</f>
        <v>0.71875</v>
      </c>
    </row>
    <row r="18" spans="1:7" x14ac:dyDescent="0.35">
      <c r="A18">
        <f>hog_helper!$G18</f>
        <v>0.73846153846153839</v>
      </c>
      <c r="B18">
        <f>hsv_helper!$G18</f>
        <v>0.10212765957446808</v>
      </c>
      <c r="C18">
        <f>wlt_helper!$G18</f>
        <v>0.1457725947521866</v>
      </c>
      <c r="D18">
        <f>vgg_helper!$G18</f>
        <v>0.7165354330708662</v>
      </c>
      <c r="E18">
        <f>sob_helper!$G18</f>
        <v>8.6505190311418678E-2</v>
      </c>
      <c r="F18">
        <f>all_helper!$G18</f>
        <v>0.80487804878048774</v>
      </c>
      <c r="G18">
        <f>all_wo_vgg_helper!$G18</f>
        <v>0.71875</v>
      </c>
    </row>
    <row r="19" spans="1:7" x14ac:dyDescent="0.35">
      <c r="A19">
        <f>hog_helper!$G19</f>
        <v>0.73846153846153839</v>
      </c>
      <c r="B19">
        <f>hsv_helper!$G19</f>
        <v>0.11372549019607843</v>
      </c>
      <c r="C19">
        <f>wlt_helper!$G19</f>
        <v>0.1487603305785124</v>
      </c>
      <c r="D19">
        <f>vgg_helper!$G19</f>
        <v>0.7165354330708662</v>
      </c>
      <c r="E19">
        <f>sob_helper!$G19</f>
        <v>8.9171974522292988E-2</v>
      </c>
      <c r="F19">
        <f>all_helper!$G19</f>
        <v>0.80487804878048774</v>
      </c>
      <c r="G19">
        <f>all_wo_vgg_helper!$G19</f>
        <v>0.71875</v>
      </c>
    </row>
    <row r="20" spans="1:7" x14ac:dyDescent="0.35">
      <c r="A20">
        <f>hog_helper!$G20</f>
        <v>0.73846153846153839</v>
      </c>
      <c r="B20">
        <f>hsv_helper!$G20</f>
        <v>0.13454545454545455</v>
      </c>
      <c r="C20">
        <f>wlt_helper!$G20</f>
        <v>0.15364583333333331</v>
      </c>
      <c r="D20">
        <f>vgg_helper!$G20</f>
        <v>0.7165354330708662</v>
      </c>
      <c r="E20">
        <f>sob_helper!$G20</f>
        <v>8.9820359281437126E-2</v>
      </c>
      <c r="F20">
        <f>all_helper!$G20</f>
        <v>0.80487804878048774</v>
      </c>
      <c r="G20">
        <f>all_wo_vgg_helper!$G20</f>
        <v>0.71875</v>
      </c>
    </row>
    <row r="21" spans="1:7" x14ac:dyDescent="0.35">
      <c r="A21">
        <f>hog_helper!$G21</f>
        <v>0.73846153846153839</v>
      </c>
      <c r="B21">
        <f>hsv_helper!$G21</f>
        <v>0.13220338983050847</v>
      </c>
      <c r="C21">
        <f>wlt_helper!$G21</f>
        <v>0.1608910891089109</v>
      </c>
      <c r="D21">
        <f>vgg_helper!$G21</f>
        <v>0.7165354330708662</v>
      </c>
      <c r="E21">
        <f>sob_helper!$G21</f>
        <v>9.1922005571030627E-2</v>
      </c>
      <c r="F21">
        <f>all_helper!$G21</f>
        <v>0.80487804878048774</v>
      </c>
      <c r="G21">
        <f>all_wo_vgg_helper!$G21</f>
        <v>0.71875</v>
      </c>
    </row>
    <row r="22" spans="1:7" x14ac:dyDescent="0.35">
      <c r="A22">
        <f>hog_helper!$G22</f>
        <v>0.73846153846153839</v>
      </c>
      <c r="B22">
        <f>hsv_helper!$G22</f>
        <v>0.12698412698412698</v>
      </c>
      <c r="C22">
        <f>wlt_helper!$G22</f>
        <v>0.15566037735849059</v>
      </c>
      <c r="D22">
        <f>vgg_helper!$G22</f>
        <v>0.7165354330708662</v>
      </c>
      <c r="E22">
        <f>sob_helper!$G22</f>
        <v>9.4986807387862804E-2</v>
      </c>
      <c r="F22">
        <f>all_helper!$G22</f>
        <v>0.80487804878048774</v>
      </c>
      <c r="G22">
        <f>all_wo_vgg_helper!$G22</f>
        <v>0.71875</v>
      </c>
    </row>
    <row r="23" spans="1:7" x14ac:dyDescent="0.35">
      <c r="A23">
        <f>hog_helper!$G23</f>
        <v>0.73846153846153839</v>
      </c>
      <c r="B23">
        <f>hsv_helper!$G23</f>
        <v>0.12537313432835823</v>
      </c>
      <c r="C23">
        <f>wlt_helper!$G23</f>
        <v>0.15090090090090091</v>
      </c>
      <c r="D23">
        <f>vgg_helper!$G23</f>
        <v>0.7165354330708662</v>
      </c>
      <c r="E23">
        <f>sob_helper!$G23</f>
        <v>9.6534653465346537E-2</v>
      </c>
      <c r="F23">
        <f>all_helper!$G23</f>
        <v>0.80487804878048774</v>
      </c>
      <c r="G23">
        <f>all_wo_vgg_helper!$G23</f>
        <v>0.71875</v>
      </c>
    </row>
    <row r="24" spans="1:7" x14ac:dyDescent="0.35">
      <c r="A24">
        <f>hog_helper!$G24</f>
        <v>0.73846153846153839</v>
      </c>
      <c r="B24">
        <f>hsv_helper!$G24</f>
        <v>0.12359550561797752</v>
      </c>
      <c r="C24">
        <f>wlt_helper!$G24</f>
        <v>0.14623655913978495</v>
      </c>
      <c r="D24">
        <f>vgg_helper!$G24</f>
        <v>0.7165354330708662</v>
      </c>
      <c r="E24">
        <f>sob_helper!$G24</f>
        <v>0.10023310023310023</v>
      </c>
      <c r="F24">
        <f>all_helper!$G24</f>
        <v>0.80487804878048774</v>
      </c>
      <c r="G24">
        <f>all_wo_vgg_helper!$G24</f>
        <v>0.71875</v>
      </c>
    </row>
    <row r="25" spans="1:7" x14ac:dyDescent="0.35">
      <c r="A25">
        <f>hog_helper!$G25</f>
        <v>0.73846153846153839</v>
      </c>
      <c r="B25">
        <f>hsv_helper!$G25</f>
        <v>0.13031914893617019</v>
      </c>
      <c r="C25">
        <f>wlt_helper!$G25</f>
        <v>0.14845360824742268</v>
      </c>
      <c r="D25">
        <f>vgg_helper!$G25</f>
        <v>0.7165354330708662</v>
      </c>
      <c r="E25">
        <f>sob_helper!$G25</f>
        <v>0.1024498886414254</v>
      </c>
      <c r="F25">
        <f>all_helper!$G25</f>
        <v>0.80487804878048774</v>
      </c>
      <c r="G25">
        <f>all_wo_vgg_helper!$G25</f>
        <v>0.71875</v>
      </c>
    </row>
    <row r="26" spans="1:7" x14ac:dyDescent="0.35">
      <c r="A26">
        <f>hog_helper!$G26</f>
        <v>0.73846153846153839</v>
      </c>
      <c r="B26">
        <f>hsv_helper!$G26</f>
        <v>0.13383838383838384</v>
      </c>
      <c r="C26">
        <f>wlt_helper!$G26</f>
        <v>0.14653465346534653</v>
      </c>
      <c r="D26">
        <f>vgg_helper!$G26</f>
        <v>0.7165354330708662</v>
      </c>
      <c r="E26">
        <f>sob_helper!$G26</f>
        <v>0.10447761194029852</v>
      </c>
      <c r="F26">
        <f>all_helper!$G26</f>
        <v>0.80487804878048774</v>
      </c>
      <c r="G26">
        <f>all_wo_vgg_helper!$G26</f>
        <v>0.71875</v>
      </c>
    </row>
    <row r="27" spans="1:7" x14ac:dyDescent="0.35">
      <c r="A27">
        <f>hog_helper!$G27</f>
        <v>0.73846153846153839</v>
      </c>
      <c r="B27">
        <f>hsv_helper!$G27</f>
        <v>0.1366906474820144</v>
      </c>
      <c r="C27">
        <f>wlt_helper!$G27</f>
        <v>0.14857142857142855</v>
      </c>
      <c r="D27">
        <f>vgg_helper!$G27</f>
        <v>0.7165354330708662</v>
      </c>
      <c r="E27">
        <f>sob_helper!$G27</f>
        <v>0.11042944785276072</v>
      </c>
      <c r="F27">
        <f>all_helper!$G27</f>
        <v>0.80487804878048774</v>
      </c>
      <c r="G27">
        <f>all_wo_vgg_helper!$G27</f>
        <v>0.71875</v>
      </c>
    </row>
    <row r="28" spans="1:7" x14ac:dyDescent="0.35">
      <c r="A28">
        <f>hog_helper!$G28</f>
        <v>0.73846153846153839</v>
      </c>
      <c r="B28">
        <f>hsv_helper!$G28</f>
        <v>0.13729977116704806</v>
      </c>
      <c r="C28">
        <f>wlt_helper!$G28</f>
        <v>0.14311926605504588</v>
      </c>
      <c r="D28">
        <f>vgg_helper!$G28</f>
        <v>0.7165354330708662</v>
      </c>
      <c r="E28">
        <f>sob_helper!$G28</f>
        <v>0.11591355599214145</v>
      </c>
      <c r="F28">
        <f>all_helper!$G28</f>
        <v>0.80487804878048774</v>
      </c>
      <c r="G28">
        <f>all_wo_vgg_helper!$G28</f>
        <v>0.71875</v>
      </c>
    </row>
    <row r="29" spans="1:7" x14ac:dyDescent="0.35">
      <c r="A29">
        <f>hog_helper!$G29</f>
        <v>0.73846153846153839</v>
      </c>
      <c r="B29">
        <f>hsv_helper!$G29</f>
        <v>0.13616071428571427</v>
      </c>
      <c r="C29">
        <f>wlt_helper!$G29</f>
        <v>0.13908450704225353</v>
      </c>
      <c r="D29">
        <f>vgg_helper!$G29</f>
        <v>0.7165354330708662</v>
      </c>
      <c r="E29">
        <f>sob_helper!$G29</f>
        <v>0.11342155009451796</v>
      </c>
      <c r="F29">
        <f>all_helper!$G29</f>
        <v>0.80487804878048774</v>
      </c>
      <c r="G29">
        <f>all_wo_vgg_helper!$G29</f>
        <v>0.71875</v>
      </c>
    </row>
    <row r="30" spans="1:7" x14ac:dyDescent="0.35">
      <c r="A30">
        <f>hog_helper!$G30</f>
        <v>0.73846153846153839</v>
      </c>
      <c r="B30">
        <f>hsv_helper!$G30</f>
        <v>0.1336206896551724</v>
      </c>
      <c r="C30">
        <f>wlt_helper!$G30</f>
        <v>0.13775510204081634</v>
      </c>
      <c r="D30">
        <f>vgg_helper!$G30</f>
        <v>0.7165354330708662</v>
      </c>
      <c r="E30">
        <f>sob_helper!$G30</f>
        <v>0.11444652908067543</v>
      </c>
      <c r="F30">
        <f>all_helper!$G30</f>
        <v>0.80487804878048774</v>
      </c>
      <c r="G30">
        <f>all_wo_vgg_helper!$G30</f>
        <v>0.71875</v>
      </c>
    </row>
    <row r="31" spans="1:7" x14ac:dyDescent="0.35">
      <c r="A31">
        <f>hog_helper!$G31</f>
        <v>0.73846153846153839</v>
      </c>
      <c r="B31">
        <f>hsv_helper!$G31</f>
        <v>0.13502109704641349</v>
      </c>
      <c r="C31">
        <f>wlt_helper!$G31</f>
        <v>0.13741721854304637</v>
      </c>
      <c r="D31">
        <f>vgg_helper!$G31</f>
        <v>0.7165354330708662</v>
      </c>
      <c r="E31">
        <f>sob_helper!$G31</f>
        <v>0.11191335740072203</v>
      </c>
      <c r="F31">
        <f>all_helper!$G31</f>
        <v>0.80487804878048774</v>
      </c>
      <c r="G31">
        <f>all_wo_vgg_helper!$G31</f>
        <v>0.71875</v>
      </c>
    </row>
    <row r="32" spans="1:7" x14ac:dyDescent="0.35">
      <c r="A32">
        <f>hog_helper!$G32</f>
        <v>0.73846153846153839</v>
      </c>
      <c r="B32">
        <f>hsv_helper!$G32</f>
        <v>0.13814432989690723</v>
      </c>
      <c r="C32">
        <f>wlt_helper!$G32</f>
        <v>0.13942307692307693</v>
      </c>
      <c r="D32">
        <f>vgg_helper!$G32</f>
        <v>0.7165354330708662</v>
      </c>
      <c r="E32">
        <f>sob_helper!$G32</f>
        <v>0.11149825783972124</v>
      </c>
      <c r="F32">
        <f>all_helper!$G32</f>
        <v>0.80487804878048774</v>
      </c>
      <c r="G32">
        <f>all_wo_vgg_helper!$G32</f>
        <v>0.71875</v>
      </c>
    </row>
    <row r="33" spans="1:7" x14ac:dyDescent="0.35">
      <c r="A33">
        <f>hog_helper!$G33</f>
        <v>0.73846153846153839</v>
      </c>
      <c r="B33">
        <f>hsv_helper!$G33</f>
        <v>0.13617886178861788</v>
      </c>
      <c r="C33">
        <f>wlt_helper!$G33</f>
        <v>0.13664596273291926</v>
      </c>
      <c r="D33">
        <f>vgg_helper!$G33</f>
        <v>0.7165354330708662</v>
      </c>
      <c r="E33">
        <f>sob_helper!$G33</f>
        <v>0.11279461279461279</v>
      </c>
      <c r="F33">
        <f>all_helper!$G33</f>
        <v>0.80487804878048774</v>
      </c>
      <c r="G33">
        <f>all_wo_vgg_helper!$G33</f>
        <v>0.71875</v>
      </c>
    </row>
    <row r="34" spans="1:7" x14ac:dyDescent="0.35">
      <c r="A34">
        <f>hog_helper!$G34</f>
        <v>0.73846153846153839</v>
      </c>
      <c r="B34">
        <f>hsv_helper!$G34</f>
        <v>0.13426853707414829</v>
      </c>
      <c r="C34">
        <f>wlt_helper!$G34</f>
        <v>0.13403614457831325</v>
      </c>
      <c r="D34">
        <f>vgg_helper!$G34</f>
        <v>0.7165354330708662</v>
      </c>
      <c r="E34">
        <f>sob_helper!$G34</f>
        <v>0.11074918566775244</v>
      </c>
      <c r="F34">
        <f>all_helper!$G34</f>
        <v>0.80487804878048774</v>
      </c>
      <c r="G34">
        <f>all_wo_vgg_helper!$G34</f>
        <v>0.71875</v>
      </c>
    </row>
    <row r="35" spans="1:7" x14ac:dyDescent="0.35">
      <c r="A35">
        <f>hog_helper!$G35</f>
        <v>0.73846153846153839</v>
      </c>
      <c r="B35">
        <f>hsv_helper!$G35</f>
        <v>0.13320079522862824</v>
      </c>
      <c r="C35">
        <f>wlt_helper!$G35</f>
        <v>0.13235294117647059</v>
      </c>
      <c r="D35">
        <f>vgg_helper!$G35</f>
        <v>0.7165354330708662</v>
      </c>
      <c r="E35">
        <f>sob_helper!$G35</f>
        <v>0.10742496050552923</v>
      </c>
      <c r="F35">
        <f>all_helper!$G35</f>
        <v>0.80487804878048774</v>
      </c>
      <c r="G35">
        <f>all_wo_vgg_helper!$G35</f>
        <v>0.71875</v>
      </c>
    </row>
    <row r="36" spans="1:7" x14ac:dyDescent="0.35">
      <c r="A36">
        <f>hog_helper!$G36</f>
        <v>0.73846153846153839</v>
      </c>
      <c r="B36">
        <f>hsv_helper!$G36</f>
        <v>0.13137254901960785</v>
      </c>
      <c r="C36">
        <f>wlt_helper!$G36</f>
        <v>0.13093525179856114</v>
      </c>
      <c r="D36">
        <f>vgg_helper!$G36</f>
        <v>0.7165354330708662</v>
      </c>
      <c r="E36">
        <f>sob_helper!$G36</f>
        <v>0.11332312404287902</v>
      </c>
      <c r="F36">
        <f>all_helper!$G36</f>
        <v>0.80487804878048774</v>
      </c>
      <c r="G36">
        <f>all_wo_vgg_helper!$G36</f>
        <v>0.71875</v>
      </c>
    </row>
    <row r="37" spans="1:7" x14ac:dyDescent="0.35">
      <c r="A37">
        <f>hog_helper!$G37</f>
        <v>0.73846153846153839</v>
      </c>
      <c r="B37">
        <f>hsv_helper!$G37</f>
        <v>0.13035019455252919</v>
      </c>
      <c r="C37">
        <f>wlt_helper!$G37</f>
        <v>0.12727272727272726</v>
      </c>
      <c r="D37">
        <f>vgg_helper!$G37</f>
        <v>0.7165354330708662</v>
      </c>
      <c r="E37">
        <f>sob_helper!$G37</f>
        <v>0.11475409836065573</v>
      </c>
      <c r="F37">
        <f>all_helper!$G37</f>
        <v>0.80487804878048774</v>
      </c>
      <c r="G37">
        <f>all_wo_vgg_helper!$G37</f>
        <v>0.71875</v>
      </c>
    </row>
    <row r="38" spans="1:7" x14ac:dyDescent="0.35">
      <c r="A38">
        <f>hog_helper!$G38</f>
        <v>0.73846153846153839</v>
      </c>
      <c r="B38">
        <f>hsv_helper!$G38</f>
        <v>0.12959381044487428</v>
      </c>
      <c r="C38">
        <f>wlt_helper!$G38</f>
        <v>0.1243169398907104</v>
      </c>
      <c r="D38">
        <f>vgg_helper!$G38</f>
        <v>0.7165354330708662</v>
      </c>
      <c r="E38">
        <f>sob_helper!$G38</f>
        <v>0.11510791366906475</v>
      </c>
      <c r="F38">
        <f>all_helper!$G38</f>
        <v>0.80487804878048774</v>
      </c>
      <c r="G38">
        <f>all_wo_vgg_helper!$G38</f>
        <v>0.71875</v>
      </c>
    </row>
    <row r="39" spans="1:7" x14ac:dyDescent="0.35">
      <c r="A39">
        <f>hog_helper!$G39</f>
        <v>0.73846153846153839</v>
      </c>
      <c r="B39">
        <f>hsv_helper!$G39</f>
        <v>0.12909441233140656</v>
      </c>
      <c r="C39">
        <f>wlt_helper!$G39</f>
        <v>0.12182061579651941</v>
      </c>
      <c r="D39">
        <f>vgg_helper!$G39</f>
        <v>0.7165354330708662</v>
      </c>
      <c r="E39">
        <f>sob_helper!$G39</f>
        <v>0.11363636363636363</v>
      </c>
      <c r="F39">
        <f>all_helper!$G39</f>
        <v>0.80487804878048774</v>
      </c>
      <c r="G39">
        <f>all_wo_vgg_helper!$G39</f>
        <v>0.71875</v>
      </c>
    </row>
    <row r="40" spans="1:7" x14ac:dyDescent="0.35">
      <c r="A40">
        <f>hog_helper!$G40</f>
        <v>0.73846153846153839</v>
      </c>
      <c r="B40">
        <f>hsv_helper!$G40</f>
        <v>0.12884615384615386</v>
      </c>
      <c r="C40">
        <f>wlt_helper!$G40</f>
        <v>0.12084993359893759</v>
      </c>
      <c r="D40">
        <f>vgg_helper!$G40</f>
        <v>0.7165354330708662</v>
      </c>
      <c r="E40">
        <f>sob_helper!$G40</f>
        <v>0.11401098901098901</v>
      </c>
      <c r="F40">
        <f>all_helper!$G40</f>
        <v>0.80487804878048774</v>
      </c>
      <c r="G40">
        <f>all_wo_vgg_helper!$G40</f>
        <v>0.71875</v>
      </c>
    </row>
    <row r="41" spans="1:7" x14ac:dyDescent="0.35">
      <c r="A41">
        <f>hog_helper!$G41</f>
        <v>0.73846153846153839</v>
      </c>
      <c r="B41">
        <f>hsv_helper!$G41</f>
        <v>0.12859884836852206</v>
      </c>
      <c r="C41">
        <f>wlt_helper!$G41</f>
        <v>0.11989459815546771</v>
      </c>
      <c r="D41">
        <f>vgg_helper!$G41</f>
        <v>0.7165354330708662</v>
      </c>
      <c r="E41">
        <f>sob_helper!$G41</f>
        <v>0.11261872455902307</v>
      </c>
      <c r="F41">
        <f>all_helper!$G41</f>
        <v>0.80487804878048774</v>
      </c>
      <c r="G41">
        <f>all_wo_vgg_helper!$G41</f>
        <v>0.71875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2" sqref="B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hog_helper!$H2</f>
        <v>0.94736842105263153</v>
      </c>
      <c r="B2">
        <f>hsv_helper!$H2</f>
        <v>0.18181818181818182</v>
      </c>
      <c r="C2">
        <f>wlt_helper!$H2</f>
        <v>0</v>
      </c>
      <c r="D2">
        <f>vgg_helper!$H2</f>
        <v>0.94736842105263153</v>
      </c>
      <c r="E2">
        <f>sob_helper!$H2</f>
        <v>9.5238095238095233E-2</v>
      </c>
      <c r="F2">
        <f>all_helper!$H2</f>
        <v>0.97435897435897434</v>
      </c>
      <c r="G2">
        <f>all_wo_vgg_helper!$H2</f>
        <v>0.91428571428571426</v>
      </c>
    </row>
    <row r="3" spans="1:7" x14ac:dyDescent="0.35">
      <c r="A3">
        <f>hog_helper!$H3</f>
        <v>0.82352941176470584</v>
      </c>
      <c r="B3">
        <f>hsv_helper!$H3</f>
        <v>0.12903225806451613</v>
      </c>
      <c r="C3">
        <f>wlt_helper!$H3</f>
        <v>4.7619047619047616E-2</v>
      </c>
      <c r="D3">
        <f>vgg_helper!$H3</f>
        <v>0.96103896103896103</v>
      </c>
      <c r="E3">
        <f>sob_helper!$H3</f>
        <v>8.5106382978723402E-2</v>
      </c>
      <c r="F3">
        <f>all_helper!$H3</f>
        <v>0.90410958904109584</v>
      </c>
      <c r="G3">
        <f>all_wo_vgg_helper!$H3</f>
        <v>0.8</v>
      </c>
    </row>
    <row r="4" spans="1:7" x14ac:dyDescent="0.35">
      <c r="A4">
        <f>hog_helper!$H4</f>
        <v>0.77551020408163263</v>
      </c>
      <c r="B4">
        <f>hsv_helper!$H4</f>
        <v>0.13793103448275862</v>
      </c>
      <c r="C4">
        <f>wlt_helper!$H4</f>
        <v>9.375E-2</v>
      </c>
      <c r="D4">
        <f>vgg_helper!$H4</f>
        <v>0.90909090909090906</v>
      </c>
      <c r="E4">
        <f>sob_helper!$H4</f>
        <v>8.5106382978723402E-2</v>
      </c>
      <c r="F4">
        <f>all_helper!$H4</f>
        <v>0.91891891891891897</v>
      </c>
      <c r="G4">
        <f>all_wo_vgg_helper!$H4</f>
        <v>0.82</v>
      </c>
    </row>
    <row r="5" spans="1:7" x14ac:dyDescent="0.35">
      <c r="A5">
        <f>hog_helper!$H5</f>
        <v>0.78048780487804881</v>
      </c>
      <c r="B5">
        <f>hsv_helper!$H5</f>
        <v>0.14117647058823529</v>
      </c>
      <c r="C5">
        <f>wlt_helper!$H5</f>
        <v>0.11627906976744186</v>
      </c>
      <c r="D5">
        <f>vgg_helper!$H5</f>
        <v>0.88888888888888884</v>
      </c>
      <c r="E5">
        <f>sob_helper!$H5</f>
        <v>8.5106382978723402E-2</v>
      </c>
      <c r="F5">
        <f>all_helper!$H5</f>
        <v>0.93877551020408168</v>
      </c>
      <c r="G5">
        <f>all_wo_vgg_helper!$H5</f>
        <v>0.84444444444444444</v>
      </c>
    </row>
    <row r="6" spans="1:7" x14ac:dyDescent="0.35">
      <c r="A6">
        <f>hog_helper!$H6</f>
        <v>0.79729729729729726</v>
      </c>
      <c r="B6">
        <f>hsv_helper!$H6</f>
        <v>0.11320754716981132</v>
      </c>
      <c r="C6">
        <f>wlt_helper!$H6</f>
        <v>0.12962962962962962</v>
      </c>
      <c r="D6">
        <f>vgg_helper!$H6</f>
        <v>0.87058823529411766</v>
      </c>
      <c r="E6">
        <f>sob_helper!$H6</f>
        <v>0.08</v>
      </c>
      <c r="F6">
        <f>all_helper!$H6</f>
        <v>0.88372093023255816</v>
      </c>
      <c r="G6">
        <f>all_wo_vgg_helper!$H6</f>
        <v>0.81707317073170727</v>
      </c>
    </row>
    <row r="7" spans="1:7" x14ac:dyDescent="0.35">
      <c r="A7">
        <f>hog_helper!$H7</f>
        <v>0.81871345029239762</v>
      </c>
      <c r="B7">
        <f>hsv_helper!$H7</f>
        <v>0.11320754716981132</v>
      </c>
      <c r="C7">
        <f>wlt_helper!$H7</f>
        <v>0.109375</v>
      </c>
      <c r="D7">
        <f>vgg_helper!$H7</f>
        <v>0.85561497326203206</v>
      </c>
      <c r="E7">
        <f>sob_helper!$H7</f>
        <v>7.6923076923076927E-2</v>
      </c>
      <c r="F7">
        <f>all_helper!$H7</f>
        <v>0.88541666666666663</v>
      </c>
      <c r="G7">
        <f>all_wo_vgg_helper!$H7</f>
        <v>0.82795698924731187</v>
      </c>
    </row>
    <row r="8" spans="1:7" x14ac:dyDescent="0.35">
      <c r="A8">
        <f>hog_helper!$H8</f>
        <v>0.83743842364532017</v>
      </c>
      <c r="B8">
        <f>hsv_helper!$H8</f>
        <v>0.10810810810810811</v>
      </c>
      <c r="C8">
        <f>wlt_helper!$H8</f>
        <v>0.15584415584415584</v>
      </c>
      <c r="D8">
        <f>vgg_helper!$H8</f>
        <v>0.85572139303482586</v>
      </c>
      <c r="E8">
        <f>sob_helper!$H8</f>
        <v>7.2727272727272724E-2</v>
      </c>
      <c r="F8">
        <f>all_helper!$H8</f>
        <v>0.88995215311004783</v>
      </c>
      <c r="G8">
        <f>all_wo_vgg_helper!$H8</f>
        <v>0.83417085427135673</v>
      </c>
    </row>
    <row r="9" spans="1:7" x14ac:dyDescent="0.35">
      <c r="A9">
        <f>hog_helper!$H9</f>
        <v>0.84651162790697676</v>
      </c>
      <c r="B9">
        <f>hsv_helper!$H9</f>
        <v>0.10810810810810811</v>
      </c>
      <c r="C9">
        <f>wlt_helper!$H9</f>
        <v>0.18994413407821228</v>
      </c>
      <c r="D9">
        <f>vgg_helper!$H9</f>
        <v>0.85167464114832536</v>
      </c>
      <c r="E9">
        <f>sob_helper!$H9</f>
        <v>0.12048192771084337</v>
      </c>
      <c r="F9">
        <f>all_helper!$H9</f>
        <v>0.88888888888888884</v>
      </c>
      <c r="G9">
        <f>all_wo_vgg_helper!$H9</f>
        <v>0.82857142857142863</v>
      </c>
    </row>
    <row r="10" spans="1:7" x14ac:dyDescent="0.35">
      <c r="A10">
        <f>hog_helper!$H10</f>
        <v>0.84684684684684686</v>
      </c>
      <c r="B10">
        <f>hsv_helper!$H10</f>
        <v>0.10526315789473684</v>
      </c>
      <c r="C10">
        <f>wlt_helper!$H10</f>
        <v>0.21568627450980393</v>
      </c>
      <c r="D10">
        <f>vgg_helper!$H10</f>
        <v>0.84651162790697676</v>
      </c>
      <c r="E10">
        <f>sob_helper!$H10</f>
        <v>0.13207547169811321</v>
      </c>
      <c r="F10">
        <f>all_helper!$H10</f>
        <v>0.89090909090909087</v>
      </c>
      <c r="G10">
        <f>all_wo_vgg_helper!$H10</f>
        <v>0.83177570093457942</v>
      </c>
    </row>
    <row r="11" spans="1:7" x14ac:dyDescent="0.35">
      <c r="A11">
        <f>hog_helper!$H11</f>
        <v>0.8482142857142857</v>
      </c>
      <c r="B11">
        <f>hsv_helper!$H11</f>
        <v>0.10434782608695652</v>
      </c>
      <c r="C11">
        <f>wlt_helper!$H11</f>
        <v>0.24347826086956523</v>
      </c>
      <c r="D11">
        <f>vgg_helper!$H11</f>
        <v>0.84259259259259256</v>
      </c>
      <c r="E11">
        <f>sob_helper!$H11</f>
        <v>0.14925373134328357</v>
      </c>
      <c r="F11">
        <f>all_helper!$H11</f>
        <v>0.89189189189189189</v>
      </c>
      <c r="G11">
        <f>all_wo_vgg_helper!$H11</f>
        <v>0.83333333333333337</v>
      </c>
    </row>
    <row r="12" spans="1:7" x14ac:dyDescent="0.35">
      <c r="A12">
        <f>hog_helper!$H12</f>
        <v>0.8482142857142857</v>
      </c>
      <c r="B12">
        <f>hsv_helper!$H12</f>
        <v>0.10434782608695652</v>
      </c>
      <c r="C12">
        <f>wlt_helper!$H12</f>
        <v>0.26459143968871596</v>
      </c>
      <c r="D12">
        <f>vgg_helper!$H12</f>
        <v>0.83486238532110091</v>
      </c>
      <c r="E12">
        <f>sob_helper!$H12</f>
        <v>0.13750000000000001</v>
      </c>
      <c r="F12">
        <f>all_helper!$H12</f>
        <v>0.89189189189189189</v>
      </c>
      <c r="G12">
        <f>all_wo_vgg_helper!$H12</f>
        <v>0.83486238532110091</v>
      </c>
    </row>
    <row r="13" spans="1:7" x14ac:dyDescent="0.35">
      <c r="A13">
        <f>hog_helper!$H13</f>
        <v>0.8482142857142857</v>
      </c>
      <c r="B13">
        <f>hsv_helper!$H13</f>
        <v>0.14388489208633093</v>
      </c>
      <c r="C13">
        <f>wlt_helper!$H13</f>
        <v>0.26428571428571429</v>
      </c>
      <c r="D13">
        <f>vgg_helper!$H13</f>
        <v>0.83486238532110091</v>
      </c>
      <c r="E13">
        <f>sob_helper!$H13</f>
        <v>0.15873015873015872</v>
      </c>
      <c r="F13">
        <f>all_helper!$H13</f>
        <v>0.89189189189189189</v>
      </c>
      <c r="G13">
        <f>all_wo_vgg_helper!$H13</f>
        <v>0.83486238532110091</v>
      </c>
    </row>
    <row r="14" spans="1:7" x14ac:dyDescent="0.35">
      <c r="A14">
        <f>hog_helper!$H14</f>
        <v>0.84955752212389379</v>
      </c>
      <c r="B14">
        <f>hsv_helper!$H14</f>
        <v>0.14906832298136646</v>
      </c>
      <c r="C14">
        <f>wlt_helper!$H14</f>
        <v>0.264026402640264</v>
      </c>
      <c r="D14">
        <f>vgg_helper!$H14</f>
        <v>0.83486238532110091</v>
      </c>
      <c r="E14">
        <f>sob_helper!$H14</f>
        <v>0.15740740740740741</v>
      </c>
      <c r="F14">
        <f>all_helper!$H14</f>
        <v>0.89189189189189189</v>
      </c>
      <c r="G14">
        <f>all_wo_vgg_helper!$H14</f>
        <v>0.83636363636363631</v>
      </c>
    </row>
    <row r="15" spans="1:7" x14ac:dyDescent="0.35">
      <c r="A15">
        <f>hog_helper!$H15</f>
        <v>0.84955752212389379</v>
      </c>
      <c r="B15">
        <f>hsv_helper!$H15</f>
        <v>0.16842105263157894</v>
      </c>
      <c r="C15">
        <f>wlt_helper!$H15</f>
        <v>0.26911314984709478</v>
      </c>
      <c r="D15">
        <f>vgg_helper!$H15</f>
        <v>0.83486238532110091</v>
      </c>
      <c r="E15">
        <f>sob_helper!$H15</f>
        <v>0.16393442622950818</v>
      </c>
      <c r="F15">
        <f>all_helper!$H15</f>
        <v>0.89189189189189189</v>
      </c>
      <c r="G15">
        <f>all_wo_vgg_helper!$H15</f>
        <v>0.83636363636363631</v>
      </c>
    </row>
    <row r="16" spans="1:7" x14ac:dyDescent="0.35">
      <c r="A16">
        <f>hog_helper!$H16</f>
        <v>0.84955752212389379</v>
      </c>
      <c r="B16">
        <f>hsv_helper!$H16</f>
        <v>0.18691588785046728</v>
      </c>
      <c r="C16">
        <f>wlt_helper!$H16</f>
        <v>0.26361031518624639</v>
      </c>
      <c r="D16">
        <f>vgg_helper!$H16</f>
        <v>0.83486238532110091</v>
      </c>
      <c r="E16">
        <f>sob_helper!$H16</f>
        <v>0.15555555555555556</v>
      </c>
      <c r="F16">
        <f>all_helper!$H16</f>
        <v>0.89189189189189189</v>
      </c>
      <c r="G16">
        <f>all_wo_vgg_helper!$H16</f>
        <v>0.83636363636363631</v>
      </c>
    </row>
    <row r="17" spans="1:7" x14ac:dyDescent="0.35">
      <c r="A17">
        <f>hog_helper!$H17</f>
        <v>0.84955752212389379</v>
      </c>
      <c r="B17">
        <f>hsv_helper!$H17</f>
        <v>0.18565400843881857</v>
      </c>
      <c r="C17">
        <f>wlt_helper!$H17</f>
        <v>0.2587601078167116</v>
      </c>
      <c r="D17">
        <f>vgg_helper!$H17</f>
        <v>0.83486238532110091</v>
      </c>
      <c r="E17">
        <f>sob_helper!$H17</f>
        <v>0.15753424657534246</v>
      </c>
      <c r="F17">
        <f>all_helper!$H17</f>
        <v>0.89189189189189189</v>
      </c>
      <c r="G17">
        <f>all_wo_vgg_helper!$H17</f>
        <v>0.83636363636363631</v>
      </c>
    </row>
    <row r="18" spans="1:7" x14ac:dyDescent="0.35">
      <c r="A18">
        <f>hog_helper!$H18</f>
        <v>0.84955752212389379</v>
      </c>
      <c r="B18">
        <f>hsv_helper!$H18</f>
        <v>0.18532818532818532</v>
      </c>
      <c r="C18">
        <f>wlt_helper!$H18</f>
        <v>0.2544529262086514</v>
      </c>
      <c r="D18">
        <f>vgg_helper!$H18</f>
        <v>0.83486238532110091</v>
      </c>
      <c r="E18">
        <f>sob_helper!$H18</f>
        <v>0.15923566878980891</v>
      </c>
      <c r="F18">
        <f>all_helper!$H18</f>
        <v>0.89189189189189189</v>
      </c>
      <c r="G18">
        <f>all_wo_vgg_helper!$H18</f>
        <v>0.83636363636363631</v>
      </c>
    </row>
    <row r="19" spans="1:7" x14ac:dyDescent="0.35">
      <c r="A19">
        <f>hog_helper!$H19</f>
        <v>0.84955752212389379</v>
      </c>
      <c r="B19">
        <f>hsv_helper!$H19</f>
        <v>0.20422535211267606</v>
      </c>
      <c r="C19">
        <f>wlt_helper!$H19</f>
        <v>0.25899280575539568</v>
      </c>
      <c r="D19">
        <f>vgg_helper!$H19</f>
        <v>0.83486238532110091</v>
      </c>
      <c r="E19">
        <f>sob_helper!$H19</f>
        <v>0.16374269005847952</v>
      </c>
      <c r="F19">
        <f>all_helper!$H19</f>
        <v>0.89189189189189189</v>
      </c>
      <c r="G19">
        <f>all_wo_vgg_helper!$H19</f>
        <v>0.83636363636363631</v>
      </c>
    </row>
    <row r="20" spans="1:7" x14ac:dyDescent="0.35">
      <c r="A20">
        <f>hog_helper!$H20</f>
        <v>0.84955752212389379</v>
      </c>
      <c r="B20">
        <f>hsv_helper!$H20</f>
        <v>0.23717948717948717</v>
      </c>
      <c r="C20">
        <f>wlt_helper!$H20</f>
        <v>0.26636568848758463</v>
      </c>
      <c r="D20">
        <f>vgg_helper!$H20</f>
        <v>0.83486238532110091</v>
      </c>
      <c r="E20">
        <f>sob_helper!$H20</f>
        <v>0.16483516483516483</v>
      </c>
      <c r="F20">
        <f>all_helper!$H20</f>
        <v>0.89189189189189189</v>
      </c>
      <c r="G20">
        <f>all_wo_vgg_helper!$H20</f>
        <v>0.83636363636363631</v>
      </c>
    </row>
    <row r="21" spans="1:7" x14ac:dyDescent="0.35">
      <c r="A21">
        <f>hog_helper!$H21</f>
        <v>0.84955752212389379</v>
      </c>
      <c r="B21">
        <f>hsv_helper!$H21</f>
        <v>0.23353293413173654</v>
      </c>
      <c r="C21">
        <f>wlt_helper!$H21</f>
        <v>0.27718550106609807</v>
      </c>
      <c r="D21">
        <f>vgg_helper!$H21</f>
        <v>0.83486238532110091</v>
      </c>
      <c r="E21">
        <f>sob_helper!$H21</f>
        <v>0.1683673469387755</v>
      </c>
      <c r="F21">
        <f>all_helper!$H21</f>
        <v>0.89189189189189189</v>
      </c>
      <c r="G21">
        <f>all_wo_vgg_helper!$H21</f>
        <v>0.83636363636363631</v>
      </c>
    </row>
    <row r="22" spans="1:7" x14ac:dyDescent="0.35">
      <c r="A22">
        <f>hog_helper!$H22</f>
        <v>0.84955752212389379</v>
      </c>
      <c r="B22">
        <f>hsv_helper!$H22</f>
        <v>0.22535211267605634</v>
      </c>
      <c r="C22">
        <f>wlt_helper!$H22</f>
        <v>0.26938775510204083</v>
      </c>
      <c r="D22">
        <f>vgg_helper!$H22</f>
        <v>0.83486238532110091</v>
      </c>
      <c r="E22">
        <f>sob_helper!$H22</f>
        <v>0.17349397590361446</v>
      </c>
      <c r="F22">
        <f>all_helper!$H22</f>
        <v>0.89189189189189189</v>
      </c>
      <c r="G22">
        <f>all_wo_vgg_helper!$H22</f>
        <v>0.83636363636363631</v>
      </c>
    </row>
    <row r="23" spans="1:7" x14ac:dyDescent="0.35">
      <c r="A23">
        <f>hog_helper!$H23</f>
        <v>0.84955752212389379</v>
      </c>
      <c r="B23">
        <f>hsv_helper!$H23</f>
        <v>0.22281167108753316</v>
      </c>
      <c r="C23">
        <f>wlt_helper!$H23</f>
        <v>0.26223091976516633</v>
      </c>
      <c r="D23">
        <f>vgg_helper!$H23</f>
        <v>0.83486238532110091</v>
      </c>
      <c r="E23">
        <f>sob_helper!$H23</f>
        <v>0.17607223476297967</v>
      </c>
      <c r="F23">
        <f>all_helper!$H23</f>
        <v>0.89189189189189189</v>
      </c>
      <c r="G23">
        <f>all_wo_vgg_helper!$H23</f>
        <v>0.83636363636363631</v>
      </c>
    </row>
    <row r="24" spans="1:7" x14ac:dyDescent="0.35">
      <c r="A24">
        <f>hog_helper!$H24</f>
        <v>0.84955752212389379</v>
      </c>
      <c r="B24">
        <f>hsv_helper!$H24</f>
        <v>0.22</v>
      </c>
      <c r="C24">
        <f>wlt_helper!$H24</f>
        <v>0.25515947467166977</v>
      </c>
      <c r="D24">
        <f>vgg_helper!$H24</f>
        <v>0.83486238532110091</v>
      </c>
      <c r="E24">
        <f>sob_helper!$H24</f>
        <v>0.18220338983050846</v>
      </c>
      <c r="F24">
        <f>all_helper!$H24</f>
        <v>0.89189189189189189</v>
      </c>
      <c r="G24">
        <f>all_wo_vgg_helper!$H24</f>
        <v>0.83636363636363631</v>
      </c>
    </row>
    <row r="25" spans="1:7" x14ac:dyDescent="0.35">
      <c r="A25">
        <f>hog_helper!$H25</f>
        <v>0.84955752212389379</v>
      </c>
      <c r="B25">
        <f>hsv_helper!$H25</f>
        <v>0.23058823529411765</v>
      </c>
      <c r="C25">
        <f>wlt_helper!$H25</f>
        <v>0.25852782764811488</v>
      </c>
      <c r="D25">
        <f>vgg_helper!$H25</f>
        <v>0.83486238532110091</v>
      </c>
      <c r="E25">
        <f>sob_helper!$H25</f>
        <v>0.18585858585858586</v>
      </c>
      <c r="F25">
        <f>all_helper!$H25</f>
        <v>0.89189189189189189</v>
      </c>
      <c r="G25">
        <f>all_wo_vgg_helper!$H25</f>
        <v>0.83636363636363631</v>
      </c>
    </row>
    <row r="26" spans="1:7" x14ac:dyDescent="0.35">
      <c r="A26">
        <f>hog_helper!$H26</f>
        <v>0.84955752212389379</v>
      </c>
      <c r="B26">
        <f>hsv_helper!$H26</f>
        <v>0.23608017817371937</v>
      </c>
      <c r="C26">
        <f>wlt_helper!$H26</f>
        <v>0.25561312607944731</v>
      </c>
      <c r="D26">
        <f>vgg_helper!$H26</f>
        <v>0.83486238532110091</v>
      </c>
      <c r="E26">
        <f>sob_helper!$H26</f>
        <v>0.1891891891891892</v>
      </c>
      <c r="F26">
        <f>all_helper!$H26</f>
        <v>0.89189189189189189</v>
      </c>
      <c r="G26">
        <f>all_wo_vgg_helper!$H26</f>
        <v>0.83636363636363631</v>
      </c>
    </row>
    <row r="27" spans="1:7" x14ac:dyDescent="0.35">
      <c r="A27">
        <f>hog_helper!$H27</f>
        <v>0.84955752212389379</v>
      </c>
      <c r="B27">
        <f>hsv_helper!$H27</f>
        <v>0.24050632911392406</v>
      </c>
      <c r="C27">
        <f>wlt_helper!$H27</f>
        <v>0.25870646766169153</v>
      </c>
      <c r="D27">
        <f>vgg_helper!$H27</f>
        <v>0.83486238532110091</v>
      </c>
      <c r="E27">
        <f>sob_helper!$H27</f>
        <v>0.19889502762430938</v>
      </c>
      <c r="F27">
        <f>all_helper!$H27</f>
        <v>0.89189189189189189</v>
      </c>
      <c r="G27">
        <f>all_wo_vgg_helper!$H27</f>
        <v>0.83636363636363631</v>
      </c>
    </row>
    <row r="28" spans="1:7" x14ac:dyDescent="0.35">
      <c r="A28">
        <f>hog_helper!$H28</f>
        <v>0.84955752212389379</v>
      </c>
      <c r="B28">
        <f>hsv_helper!$H28</f>
        <v>0.2414486921529175</v>
      </c>
      <c r="C28">
        <f>wlt_helper!$H28</f>
        <v>0.2504012841091493</v>
      </c>
      <c r="D28">
        <f>vgg_helper!$H28</f>
        <v>0.83486238532110091</v>
      </c>
      <c r="E28">
        <f>sob_helper!$H28</f>
        <v>0.20774647887323944</v>
      </c>
      <c r="F28">
        <f>all_helper!$H28</f>
        <v>0.89189189189189189</v>
      </c>
      <c r="G28">
        <f>all_wo_vgg_helper!$H28</f>
        <v>0.83636363636363631</v>
      </c>
    </row>
    <row r="29" spans="1:7" x14ac:dyDescent="0.35">
      <c r="A29">
        <f>hog_helper!$H29</f>
        <v>0.84955752212389379</v>
      </c>
      <c r="B29">
        <f>hsv_helper!$H29</f>
        <v>0.23968565815324164</v>
      </c>
      <c r="C29">
        <f>wlt_helper!$H29</f>
        <v>0.24420401854714066</v>
      </c>
      <c r="D29">
        <f>vgg_helper!$H29</f>
        <v>0.83486238532110091</v>
      </c>
      <c r="E29">
        <f>sob_helper!$H29</f>
        <v>0.2037351443123939</v>
      </c>
      <c r="F29">
        <f>all_helper!$H29</f>
        <v>0.89189189189189189</v>
      </c>
      <c r="G29">
        <f>all_wo_vgg_helper!$H29</f>
        <v>0.83636363636363631</v>
      </c>
    </row>
    <row r="30" spans="1:7" x14ac:dyDescent="0.35">
      <c r="A30">
        <f>hog_helper!$H30</f>
        <v>0.84955752212389379</v>
      </c>
      <c r="B30">
        <f>hsv_helper!$H30</f>
        <v>0.23574144486692014</v>
      </c>
      <c r="C30">
        <f>wlt_helper!$H30</f>
        <v>0.24215246636771301</v>
      </c>
      <c r="D30">
        <f>vgg_helper!$H30</f>
        <v>0.83486238532110091</v>
      </c>
      <c r="E30">
        <f>sob_helper!$H30</f>
        <v>0.2053872053872054</v>
      </c>
      <c r="F30">
        <f>all_helper!$H30</f>
        <v>0.89189189189189189</v>
      </c>
      <c r="G30">
        <f>all_wo_vgg_helper!$H30</f>
        <v>0.83636363636363631</v>
      </c>
    </row>
    <row r="31" spans="1:7" x14ac:dyDescent="0.35">
      <c r="A31">
        <f>hog_helper!$H31</f>
        <v>0.84955752212389379</v>
      </c>
      <c r="B31">
        <f>hsv_helper!$H31</f>
        <v>0.23791821561338289</v>
      </c>
      <c r="C31">
        <f>wlt_helper!$H31</f>
        <v>0.24163027656477437</v>
      </c>
      <c r="D31">
        <f>vgg_helper!$H31</f>
        <v>0.83486238532110091</v>
      </c>
      <c r="E31">
        <f>sob_helper!$H31</f>
        <v>0.20129870129870131</v>
      </c>
      <c r="F31">
        <f>all_helper!$H31</f>
        <v>0.89189189189189189</v>
      </c>
      <c r="G31">
        <f>all_wo_vgg_helper!$H31</f>
        <v>0.83636363636363631</v>
      </c>
    </row>
    <row r="32" spans="1:7" x14ac:dyDescent="0.35">
      <c r="A32">
        <f>hog_helper!$H32</f>
        <v>0.84955752212389379</v>
      </c>
      <c r="B32">
        <f>hsv_helper!$H32</f>
        <v>0.24275362318840579</v>
      </c>
      <c r="C32">
        <f>wlt_helper!$H32</f>
        <v>0.24472573839662448</v>
      </c>
      <c r="D32">
        <f>vgg_helper!$H32</f>
        <v>0.83486238532110091</v>
      </c>
      <c r="E32">
        <f>sob_helper!$H32</f>
        <v>0.20062695924764889</v>
      </c>
      <c r="F32">
        <f>all_helper!$H32</f>
        <v>0.89189189189189189</v>
      </c>
      <c r="G32">
        <f>all_wo_vgg_helper!$H32</f>
        <v>0.83636363636363631</v>
      </c>
    </row>
    <row r="33" spans="1:7" x14ac:dyDescent="0.35">
      <c r="A33">
        <f>hog_helper!$H33</f>
        <v>0.84955752212389379</v>
      </c>
      <c r="B33">
        <f>hsv_helper!$H33</f>
        <v>0.23971377459749552</v>
      </c>
      <c r="C33">
        <f>wlt_helper!$H33</f>
        <v>0.24043715846994534</v>
      </c>
      <c r="D33">
        <f>vgg_helper!$H33</f>
        <v>0.83486238532110091</v>
      </c>
      <c r="E33">
        <f>sob_helper!$H33</f>
        <v>0.20272314674735251</v>
      </c>
      <c r="F33">
        <f>all_helper!$H33</f>
        <v>0.89189189189189189</v>
      </c>
      <c r="G33">
        <f>all_wo_vgg_helper!$H33</f>
        <v>0.83636363636363631</v>
      </c>
    </row>
    <row r="34" spans="1:7" x14ac:dyDescent="0.35">
      <c r="A34">
        <f>hog_helper!$H34</f>
        <v>0.84955752212389379</v>
      </c>
      <c r="B34">
        <f>hsv_helper!$H34</f>
        <v>0.23674911660777384</v>
      </c>
      <c r="C34">
        <f>wlt_helper!$H34</f>
        <v>0.23638778220451528</v>
      </c>
      <c r="D34">
        <f>vgg_helper!$H34</f>
        <v>0.83486238532110091</v>
      </c>
      <c r="E34">
        <f>sob_helper!$H34</f>
        <v>0.19941348973607037</v>
      </c>
      <c r="F34">
        <f>all_helper!$H34</f>
        <v>0.89189189189189189</v>
      </c>
      <c r="G34">
        <f>all_wo_vgg_helper!$H34</f>
        <v>0.83636363636363631</v>
      </c>
    </row>
    <row r="35" spans="1:7" x14ac:dyDescent="0.35">
      <c r="A35">
        <f>hog_helper!$H35</f>
        <v>0.84955752212389379</v>
      </c>
      <c r="B35">
        <f>hsv_helper!$H35</f>
        <v>0.23508771929824562</v>
      </c>
      <c r="C35">
        <f>wlt_helper!$H35</f>
        <v>0.23376623376623376</v>
      </c>
      <c r="D35">
        <f>vgg_helper!$H35</f>
        <v>0.83486238532110091</v>
      </c>
      <c r="E35">
        <f>sob_helper!$H35</f>
        <v>0.19400855920114124</v>
      </c>
      <c r="F35">
        <f>all_helper!$H35</f>
        <v>0.89189189189189189</v>
      </c>
      <c r="G35">
        <f>all_wo_vgg_helper!$H35</f>
        <v>0.83636363636363631</v>
      </c>
    </row>
    <row r="36" spans="1:7" x14ac:dyDescent="0.35">
      <c r="A36">
        <f>hog_helper!$H36</f>
        <v>0.84955752212389379</v>
      </c>
      <c r="B36">
        <f>hsv_helper!$H36</f>
        <v>0.23223570190641249</v>
      </c>
      <c r="C36">
        <f>wlt_helper!$H36</f>
        <v>0.23155216284987276</v>
      </c>
      <c r="D36">
        <f>vgg_helper!$H36</f>
        <v>0.83486238532110091</v>
      </c>
      <c r="E36">
        <f>sob_helper!$H36</f>
        <v>0.20357634112792297</v>
      </c>
      <c r="F36">
        <f>all_helper!$H36</f>
        <v>0.89189189189189189</v>
      </c>
      <c r="G36">
        <f>all_wo_vgg_helper!$H36</f>
        <v>0.83636363636363631</v>
      </c>
    </row>
    <row r="37" spans="1:7" x14ac:dyDescent="0.35">
      <c r="A37">
        <f>hog_helper!$H37</f>
        <v>0.84955752212389379</v>
      </c>
      <c r="B37">
        <f>hsv_helper!$H37</f>
        <v>0.23063683304647159</v>
      </c>
      <c r="C37">
        <f>wlt_helper!$H37</f>
        <v>0.22580645161290322</v>
      </c>
      <c r="D37">
        <f>vgg_helper!$H37</f>
        <v>0.83486238532110091</v>
      </c>
      <c r="E37">
        <f>sob_helper!$H37</f>
        <v>0.20588235294117646</v>
      </c>
      <c r="F37">
        <f>all_helper!$H37</f>
        <v>0.89189189189189189</v>
      </c>
      <c r="G37">
        <f>all_wo_vgg_helper!$H37</f>
        <v>0.83636363636363631</v>
      </c>
    </row>
    <row r="38" spans="1:7" x14ac:dyDescent="0.35">
      <c r="A38">
        <f>hog_helper!$H38</f>
        <v>0.84955752212389379</v>
      </c>
      <c r="B38">
        <f>hsv_helper!$H38</f>
        <v>0.22945205479452055</v>
      </c>
      <c r="C38">
        <f>wlt_helper!$H38</f>
        <v>0.22114216281895505</v>
      </c>
      <c r="D38">
        <f>vgg_helper!$H38</f>
        <v>0.83486238532110091</v>
      </c>
      <c r="E38">
        <f>sob_helper!$H38</f>
        <v>0.20645161290322581</v>
      </c>
      <c r="F38">
        <f>all_helper!$H38</f>
        <v>0.89189189189189189</v>
      </c>
      <c r="G38">
        <f>all_wo_vgg_helper!$H38</f>
        <v>0.83636363636363631</v>
      </c>
    </row>
    <row r="39" spans="1:7" x14ac:dyDescent="0.35">
      <c r="A39">
        <f>hog_helper!$H39</f>
        <v>0.84955752212389379</v>
      </c>
      <c r="B39">
        <f>hsv_helper!$H39</f>
        <v>0.22866894197952217</v>
      </c>
      <c r="C39">
        <f>wlt_helper!$H39</f>
        <v>0.21718377088305491</v>
      </c>
      <c r="D39">
        <f>vgg_helper!$H39</f>
        <v>0.83486238532110091</v>
      </c>
      <c r="E39">
        <f>sob_helper!$H39</f>
        <v>0.20408163265306123</v>
      </c>
      <c r="F39">
        <f>all_helper!$H39</f>
        <v>0.89189189189189189</v>
      </c>
      <c r="G39">
        <f>all_wo_vgg_helper!$H39</f>
        <v>0.83636363636363631</v>
      </c>
    </row>
    <row r="40" spans="1:7" x14ac:dyDescent="0.35">
      <c r="A40">
        <f>hog_helper!$H40</f>
        <v>0.84955752212389379</v>
      </c>
      <c r="B40">
        <f>hsv_helper!$H40</f>
        <v>0.22827938671209541</v>
      </c>
      <c r="C40">
        <f>wlt_helper!$H40</f>
        <v>0.21563981042654029</v>
      </c>
      <c r="D40">
        <f>vgg_helper!$H40</f>
        <v>0.83486238532110091</v>
      </c>
      <c r="E40">
        <f>sob_helper!$H40</f>
        <v>0.20468557336621454</v>
      </c>
      <c r="F40">
        <f>all_helper!$H40</f>
        <v>0.89189189189189189</v>
      </c>
      <c r="G40">
        <f>all_wo_vgg_helper!$H40</f>
        <v>0.83636363636363631</v>
      </c>
    </row>
    <row r="41" spans="1:7" x14ac:dyDescent="0.35">
      <c r="A41">
        <f>hog_helper!$H41</f>
        <v>0.84955752212389379</v>
      </c>
      <c r="B41">
        <f>hsv_helper!$H41</f>
        <v>0.22789115646258504</v>
      </c>
      <c r="C41">
        <f>wlt_helper!$H41</f>
        <v>0.21411764705882352</v>
      </c>
      <c r="D41">
        <f>vgg_helper!$H41</f>
        <v>0.83486238532110091</v>
      </c>
      <c r="E41">
        <f>sob_helper!$H41</f>
        <v>0.20243902439024392</v>
      </c>
      <c r="F41">
        <f>all_helper!$H41</f>
        <v>0.89189189189189189</v>
      </c>
      <c r="G41">
        <f>all_wo_vgg_helper!$H41</f>
        <v>0.83636363636363631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3" sqref="C3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hog_helper!$I2</f>
        <v>0.94868329805051377</v>
      </c>
      <c r="B2">
        <f>hsv_helper!$I2</f>
        <v>0.31622776601683794</v>
      </c>
      <c r="C2">
        <f>wlt_helper!$I2</f>
        <v>0</v>
      </c>
      <c r="D2">
        <f>vgg_helper!$I2</f>
        <v>0.94868329805051377</v>
      </c>
      <c r="E2">
        <f>sob_helper!$I2</f>
        <v>0.22360679774997896</v>
      </c>
      <c r="F2">
        <f>all_helper!$I2</f>
        <v>0.97467943448089633</v>
      </c>
      <c r="G2">
        <f>all_wo_vgg_helper!$I2</f>
        <v>0.91465912076004707</v>
      </c>
    </row>
    <row r="3" spans="1:7" x14ac:dyDescent="0.35">
      <c r="A3">
        <f>hog_helper!$I3</f>
        <v>0.83666002653407556</v>
      </c>
      <c r="B3">
        <f>hsv_helper!$I3</f>
        <v>0.26261286571944509</v>
      </c>
      <c r="C3">
        <f>wlt_helper!$I3</f>
        <v>0.11180339887498948</v>
      </c>
      <c r="D3">
        <f>vgg_helper!$I3</f>
        <v>0.96176920308356728</v>
      </c>
      <c r="E3">
        <f>sob_helper!$I3</f>
        <v>0.21081851067789195</v>
      </c>
      <c r="F3">
        <f>all_helper!$I3</f>
        <v>0.90829510622924747</v>
      </c>
      <c r="G3">
        <f>all_wo_vgg_helper!$I3</f>
        <v>0.80778069580156009</v>
      </c>
    </row>
    <row r="4" spans="1:7" x14ac:dyDescent="0.35">
      <c r="A4">
        <f>hog_helper!$I4</f>
        <v>0.79582242575422146</v>
      </c>
      <c r="B4">
        <f>hsv_helper!$I4</f>
        <v>0.27216552697590868</v>
      </c>
      <c r="C4">
        <f>wlt_helper!$I4</f>
        <v>0.19364916731037085</v>
      </c>
      <c r="D4">
        <f>vgg_helper!$I4</f>
        <v>0.91150469603871564</v>
      </c>
      <c r="E4">
        <f>sob_helper!$I4</f>
        <v>0.21081851067789195</v>
      </c>
      <c r="F4">
        <f>all_helper!$I4</f>
        <v>0.92195444572928875</v>
      </c>
      <c r="G4">
        <f>all_wo_vgg_helper!$I4</f>
        <v>0.82815609232794629</v>
      </c>
    </row>
    <row r="5" spans="1:7" x14ac:dyDescent="0.35">
      <c r="A5">
        <f>hog_helper!$I5</f>
        <v>0.7971266656719036</v>
      </c>
      <c r="B5">
        <f>hsv_helper!$I5</f>
        <v>0.27558912730477519</v>
      </c>
      <c r="C5">
        <f>wlt_helper!$I5</f>
        <v>0.22821773229381923</v>
      </c>
      <c r="D5">
        <f>vgg_helper!$I5</f>
        <v>0.89311986675768984</v>
      </c>
      <c r="E5">
        <f>sob_helper!$I5</f>
        <v>0.21081851067789195</v>
      </c>
      <c r="F5">
        <f>all_helper!$I5</f>
        <v>0.94053994312596023</v>
      </c>
      <c r="G5">
        <f>all_wo_vgg_helper!$I5</f>
        <v>0.85122045980253591</v>
      </c>
    </row>
    <row r="6" spans="1:7" x14ac:dyDescent="0.35">
      <c r="A6">
        <f>hog_helper!$I6</f>
        <v>0.8119607767806909</v>
      </c>
      <c r="B6">
        <f>hsv_helper!$I6</f>
        <v>0.22792115291927589</v>
      </c>
      <c r="C6">
        <f>wlt_helper!$I6</f>
        <v>0.24748737341529164</v>
      </c>
      <c r="D6">
        <f>vgg_helper!$I6</f>
        <v>0.87355550460228837</v>
      </c>
      <c r="E6">
        <f>sob_helper!$I6</f>
        <v>0.13333333333333333</v>
      </c>
      <c r="F6">
        <f>all_helper!$I6</f>
        <v>0.88975652100260927</v>
      </c>
      <c r="G6">
        <f>all_wo_vgg_helper!$I6</f>
        <v>0.82596540180857603</v>
      </c>
    </row>
    <row r="7" spans="1:7" x14ac:dyDescent="0.35">
      <c r="A7">
        <f>hog_helper!$I7</f>
        <v>0.82911389693848503</v>
      </c>
      <c r="B7">
        <f>hsv_helper!$I7</f>
        <v>0.22792115291927589</v>
      </c>
      <c r="C7">
        <f>wlt_helper!$I7</f>
        <v>0.22592402852876597</v>
      </c>
      <c r="D7">
        <f>vgg_helper!$I7</f>
        <v>0.85917263922378995</v>
      </c>
      <c r="E7">
        <f>sob_helper!$I7</f>
        <v>0.11268723396380222</v>
      </c>
      <c r="F7">
        <f>all_helper!$I7</f>
        <v>0.89128700392437332</v>
      </c>
      <c r="G7">
        <f>all_wo_vgg_helper!$I7</f>
        <v>0.8338100575116042</v>
      </c>
    </row>
    <row r="8" spans="1:7" x14ac:dyDescent="0.35">
      <c r="A8">
        <f>hog_helper!$I8</f>
        <v>0.84386212851253695</v>
      </c>
      <c r="B8">
        <f>hsv_helper!$I8</f>
        <v>0.17407765595569785</v>
      </c>
      <c r="C8">
        <f>wlt_helper!$I8</f>
        <v>0.27105237087157535</v>
      </c>
      <c r="D8">
        <f>vgg_helper!$I8</f>
        <v>0.85811422079459121</v>
      </c>
      <c r="E8">
        <f>sob_helper!$I8</f>
        <v>9.4280904158206336E-2</v>
      </c>
      <c r="F8">
        <f>all_helper!$I8</f>
        <v>0.89539049466198517</v>
      </c>
      <c r="G8">
        <f>all_wo_vgg_helper!$I8</f>
        <v>0.83979883321071624</v>
      </c>
    </row>
    <row r="9" spans="1:7" x14ac:dyDescent="0.35">
      <c r="A9">
        <f>hog_helper!$I9</f>
        <v>0.85229308853934149</v>
      </c>
      <c r="B9">
        <f>hsv_helper!$I9</f>
        <v>0.17407765595569785</v>
      </c>
      <c r="C9">
        <f>wlt_helper!$I9</f>
        <v>0.30832740629675498</v>
      </c>
      <c r="D9">
        <f>vgg_helper!$I9</f>
        <v>0.85450610206485755</v>
      </c>
      <c r="E9">
        <f>sob_helper!$I9</f>
        <v>0.16574838603294897</v>
      </c>
      <c r="F9">
        <f>all_helper!$I9</f>
        <v>0.89353565139969282</v>
      </c>
      <c r="G9">
        <f>all_wo_vgg_helper!$I9</f>
        <v>0.83235487942879538</v>
      </c>
    </row>
    <row r="10" spans="1:7" x14ac:dyDescent="0.35">
      <c r="A10">
        <f>hog_helper!$I10</f>
        <v>0.85271513842985047</v>
      </c>
      <c r="B10">
        <f>hsv_helper!$I10</f>
        <v>0.15569978883230459</v>
      </c>
      <c r="C10">
        <f>wlt_helper!$I10</f>
        <v>0.33471934069760151</v>
      </c>
      <c r="D10">
        <f>vgg_helper!$I10</f>
        <v>0.84917030828304563</v>
      </c>
      <c r="E10">
        <f>sob_helper!$I10</f>
        <v>0.18446619684315546</v>
      </c>
      <c r="F10">
        <f>all_helper!$I10</f>
        <v>0.89539732632184355</v>
      </c>
      <c r="G10">
        <f>all_wo_vgg_helper!$I10</f>
        <v>0.83543219693695936</v>
      </c>
    </row>
    <row r="11" spans="1:7" x14ac:dyDescent="0.35">
      <c r="A11">
        <f>hog_helper!$I11</f>
        <v>0.85398649245344005</v>
      </c>
      <c r="B11">
        <f>hsv_helper!$I11</f>
        <v>0.15075567228888181</v>
      </c>
      <c r="C11">
        <f>wlt_helper!$I11</f>
        <v>0.3614784456460256</v>
      </c>
      <c r="D11">
        <f>vgg_helper!$I11</f>
        <v>0.84491378870558598</v>
      </c>
      <c r="E11">
        <f>sob_helper!$I11</f>
        <v>0.21393127492027905</v>
      </c>
      <c r="F11">
        <f>all_helper!$I11</f>
        <v>0.89630388582093345</v>
      </c>
      <c r="G11">
        <f>all_wo_vgg_helper!$I11</f>
        <v>0.83692871344815345</v>
      </c>
    </row>
    <row r="12" spans="1:7" x14ac:dyDescent="0.35">
      <c r="A12">
        <f>hog_helper!$I12</f>
        <v>0.85398649245344005</v>
      </c>
      <c r="B12">
        <f>hsv_helper!$I12</f>
        <v>0.15075567228888181</v>
      </c>
      <c r="C12">
        <f>wlt_helper!$I12</f>
        <v>0.37684843374325178</v>
      </c>
      <c r="D12">
        <f>vgg_helper!$I12</f>
        <v>0.83772290228747426</v>
      </c>
      <c r="E12">
        <f>sob_helper!$I12</f>
        <v>0.207880460155075</v>
      </c>
      <c r="F12">
        <f>all_helper!$I12</f>
        <v>0.89630388582093345</v>
      </c>
      <c r="G12">
        <f>all_wo_vgg_helper!$I12</f>
        <v>0.83839815578121946</v>
      </c>
    </row>
    <row r="13" spans="1:7" x14ac:dyDescent="0.35">
      <c r="A13">
        <f>hog_helper!$I13</f>
        <v>0.85398649245344005</v>
      </c>
      <c r="B13">
        <f>hsv_helper!$I13</f>
        <v>0.20498001542269695</v>
      </c>
      <c r="C13">
        <f>wlt_helper!$I13</f>
        <v>0.37762966867907327</v>
      </c>
      <c r="D13">
        <f>vgg_helper!$I13</f>
        <v>0.83772290228747426</v>
      </c>
      <c r="E13">
        <f>sob_helper!$I13</f>
        <v>0.23836564731139809</v>
      </c>
      <c r="F13">
        <f>all_helper!$I13</f>
        <v>0.89630388582093345</v>
      </c>
      <c r="G13">
        <f>all_wo_vgg_helper!$I13</f>
        <v>0.83839815578121946</v>
      </c>
    </row>
    <row r="14" spans="1:7" x14ac:dyDescent="0.35">
      <c r="A14">
        <f>hog_helper!$I14</f>
        <v>0.85523597411975794</v>
      </c>
      <c r="B14">
        <f>hsv_helper!$I14</f>
        <v>0.21700138489520196</v>
      </c>
      <c r="C14">
        <f>wlt_helper!$I14</f>
        <v>0.37830239392876719</v>
      </c>
      <c r="D14">
        <f>vgg_helper!$I14</f>
        <v>0.83772290228747426</v>
      </c>
      <c r="E14">
        <f>sob_helper!$I14</f>
        <v>0.24187191712040068</v>
      </c>
      <c r="F14">
        <f>all_helper!$I14</f>
        <v>0.89630388582093345</v>
      </c>
      <c r="G14">
        <f>all_wo_vgg_helper!$I14</f>
        <v>0.83984125484125471</v>
      </c>
    </row>
    <row r="15" spans="1:7" x14ac:dyDescent="0.35">
      <c r="A15">
        <f>hog_helper!$I15</f>
        <v>0.85523597411975794</v>
      </c>
      <c r="B15">
        <f>hsv_helper!$I15</f>
        <v>0.24502555673267556</v>
      </c>
      <c r="C15">
        <f>wlt_helper!$I15</f>
        <v>0.38355242406492368</v>
      </c>
      <c r="D15">
        <f>vgg_helper!$I15</f>
        <v>0.83772290228747426</v>
      </c>
      <c r="E15">
        <f>sob_helper!$I15</f>
        <v>0.25328633900560937</v>
      </c>
      <c r="F15">
        <f>all_helper!$I15</f>
        <v>0.89630388582093345</v>
      </c>
      <c r="G15">
        <f>all_wo_vgg_helper!$I15</f>
        <v>0.83984125484125471</v>
      </c>
    </row>
    <row r="16" spans="1:7" x14ac:dyDescent="0.35">
      <c r="A16">
        <f>hog_helper!$I16</f>
        <v>0.85523597411975794</v>
      </c>
      <c r="B16">
        <f>hsv_helper!$I16</f>
        <v>0.26919095102908275</v>
      </c>
      <c r="C16">
        <f>wlt_helper!$I16</f>
        <v>0.37940160546746832</v>
      </c>
      <c r="D16">
        <f>vgg_helper!$I16</f>
        <v>0.83772290228747426</v>
      </c>
      <c r="E16">
        <f>sob_helper!$I16</f>
        <v>0.24748737341529162</v>
      </c>
      <c r="F16">
        <f>all_helper!$I16</f>
        <v>0.89630388582093345</v>
      </c>
      <c r="G16">
        <f>all_wo_vgg_helper!$I16</f>
        <v>0.83984125484125471</v>
      </c>
    </row>
    <row r="17" spans="1:7" x14ac:dyDescent="0.35">
      <c r="A17">
        <f>hog_helper!$I17</f>
        <v>0.85523597411975794</v>
      </c>
      <c r="B17">
        <f>hsv_helper!$I17</f>
        <v>0.26813322217994789</v>
      </c>
      <c r="C17">
        <f>wlt_helper!$I17</f>
        <v>0.37573457465108967</v>
      </c>
      <c r="D17">
        <f>vgg_helper!$I17</f>
        <v>0.83772290228747426</v>
      </c>
      <c r="E17">
        <f>sob_helper!$I17</f>
        <v>0.24878316239862758</v>
      </c>
      <c r="F17">
        <f>all_helper!$I17</f>
        <v>0.89630388582093345</v>
      </c>
      <c r="G17">
        <f>all_wo_vgg_helper!$I17</f>
        <v>0.83984125484125471</v>
      </c>
    </row>
    <row r="18" spans="1:7" x14ac:dyDescent="0.35">
      <c r="A18">
        <f>hog_helper!$I18</f>
        <v>0.85523597411975794</v>
      </c>
      <c r="B18">
        <f>hsv_helper!$I18</f>
        <v>0.27105237087157535</v>
      </c>
      <c r="C18">
        <f>wlt_helper!$I18</f>
        <v>0.37247112529522386</v>
      </c>
      <c r="D18">
        <f>vgg_helper!$I18</f>
        <v>0.83772290228747426</v>
      </c>
      <c r="E18">
        <f>sob_helper!$I18</f>
        <v>0.2529903086328818</v>
      </c>
      <c r="F18">
        <f>all_helper!$I18</f>
        <v>0.89630388582093345</v>
      </c>
      <c r="G18">
        <f>all_wo_vgg_helper!$I18</f>
        <v>0.83984125484125471</v>
      </c>
    </row>
    <row r="19" spans="1:7" x14ac:dyDescent="0.35">
      <c r="A19">
        <f>hog_helper!$I19</f>
        <v>0.85523597411975794</v>
      </c>
      <c r="B19">
        <f>hsv_helper!$I19</f>
        <v>0.29354391968985705</v>
      </c>
      <c r="C19">
        <f>wlt_helper!$I19</f>
        <v>0.37696851746252596</v>
      </c>
      <c r="D19">
        <f>vgg_helper!$I19</f>
        <v>0.83772290228747426</v>
      </c>
      <c r="E19">
        <f>sob_helper!$I19</f>
        <v>0.2605130246476754</v>
      </c>
      <c r="F19">
        <f>all_helper!$I19</f>
        <v>0.89630388582093345</v>
      </c>
      <c r="G19">
        <f>all_wo_vgg_helper!$I19</f>
        <v>0.83984125484125471</v>
      </c>
    </row>
    <row r="20" spans="1:7" x14ac:dyDescent="0.35">
      <c r="A20">
        <f>hog_helper!$I20</f>
        <v>0.85523597411975794</v>
      </c>
      <c r="B20">
        <f>hsv_helper!$I20</f>
        <v>0.32868443771489941</v>
      </c>
      <c r="C20">
        <f>wlt_helper!$I20</f>
        <v>0.38132031104532832</v>
      </c>
      <c r="D20">
        <f>vgg_helper!$I20</f>
        <v>0.83772290228747426</v>
      </c>
      <c r="E20">
        <f>sob_helper!$I20</f>
        <v>0.26352313834736496</v>
      </c>
      <c r="F20">
        <f>all_helper!$I20</f>
        <v>0.89630388582093345</v>
      </c>
      <c r="G20">
        <f>all_wo_vgg_helper!$I20</f>
        <v>0.83984125484125471</v>
      </c>
    </row>
    <row r="21" spans="1:7" x14ac:dyDescent="0.35">
      <c r="A21">
        <f>hog_helper!$I21</f>
        <v>0.85523597411975794</v>
      </c>
      <c r="B21">
        <f>hsv_helper!$I21</f>
        <v>0.32728072973570876</v>
      </c>
      <c r="C21">
        <f>wlt_helper!$I21</f>
        <v>0.39125402252874991</v>
      </c>
      <c r="D21">
        <f>vgg_helper!$I21</f>
        <v>0.83772290228747426</v>
      </c>
      <c r="E21">
        <f>sob_helper!$I21</f>
        <v>0.26938102346544718</v>
      </c>
      <c r="F21">
        <f>all_helper!$I21</f>
        <v>0.89630388582093345</v>
      </c>
      <c r="G21">
        <f>all_wo_vgg_helper!$I21</f>
        <v>0.83984125484125471</v>
      </c>
    </row>
    <row r="22" spans="1:7" x14ac:dyDescent="0.35">
      <c r="A22">
        <f>hog_helper!$I22</f>
        <v>0.85523597411975794</v>
      </c>
      <c r="B22">
        <f>hsv_helper!$I22</f>
        <v>0.32124628310161774</v>
      </c>
      <c r="C22">
        <f>wlt_helper!$I22</f>
        <v>0.38491981672307085</v>
      </c>
      <c r="D22">
        <f>vgg_helper!$I22</f>
        <v>0.83772290228747426</v>
      </c>
      <c r="E22">
        <f>sob_helper!$I22</f>
        <v>0.27631877943510241</v>
      </c>
      <c r="F22">
        <f>all_helper!$I22</f>
        <v>0.89630388582093345</v>
      </c>
      <c r="G22">
        <f>all_wo_vgg_helper!$I22</f>
        <v>0.83984125484125471</v>
      </c>
    </row>
    <row r="23" spans="1:7" x14ac:dyDescent="0.35">
      <c r="A23">
        <f>hog_helper!$I23</f>
        <v>0.85523597411975794</v>
      </c>
      <c r="B23">
        <f>hsv_helper!$I23</f>
        <v>0.32050798254694107</v>
      </c>
      <c r="C23">
        <f>wlt_helper!$I23</f>
        <v>0.37906989075138076</v>
      </c>
      <c r="D23">
        <f>vgg_helper!$I23</f>
        <v>0.83772290228747426</v>
      </c>
      <c r="E23">
        <f>sob_helper!$I23</f>
        <v>0.28068451646478937</v>
      </c>
      <c r="F23">
        <f>all_helper!$I23</f>
        <v>0.89630388582093345</v>
      </c>
      <c r="G23">
        <f>all_wo_vgg_helper!$I23</f>
        <v>0.83984125484125471</v>
      </c>
    </row>
    <row r="24" spans="1:7" x14ac:dyDescent="0.35">
      <c r="A24">
        <f>hog_helper!$I24</f>
        <v>0.85523597411975794</v>
      </c>
      <c r="B24">
        <f>hsv_helper!$I24</f>
        <v>0.31701472973732925</v>
      </c>
      <c r="C24">
        <f>wlt_helper!$I24</f>
        <v>0.37108087057600381</v>
      </c>
      <c r="D24">
        <f>vgg_helper!$I24</f>
        <v>0.83772290228747426</v>
      </c>
      <c r="E24">
        <f>sob_helper!$I24</f>
        <v>0.2885516149558483</v>
      </c>
      <c r="F24">
        <f>all_helper!$I24</f>
        <v>0.89630388582093345</v>
      </c>
      <c r="G24">
        <f>all_wo_vgg_helper!$I24</f>
        <v>0.83984125484125471</v>
      </c>
    </row>
    <row r="25" spans="1:7" x14ac:dyDescent="0.35">
      <c r="A25">
        <f>hog_helper!$I25</f>
        <v>0.85523597411975794</v>
      </c>
      <c r="B25">
        <f>hsv_helper!$I25</f>
        <v>0.32883684344835729</v>
      </c>
      <c r="C25">
        <f>wlt_helper!$I25</f>
        <v>0.37451267035941554</v>
      </c>
      <c r="D25">
        <f>vgg_helper!$I25</f>
        <v>0.83772290228747426</v>
      </c>
      <c r="E25">
        <f>sob_helper!$I25</f>
        <v>0.29338071188932746</v>
      </c>
      <c r="F25">
        <f>all_helper!$I25</f>
        <v>0.89630388582093345</v>
      </c>
      <c r="G25">
        <f>all_wo_vgg_helper!$I25</f>
        <v>0.83984125484125471</v>
      </c>
    </row>
    <row r="26" spans="1:7" x14ac:dyDescent="0.35">
      <c r="A26">
        <f>hog_helper!$I26</f>
        <v>0.85523597411975794</v>
      </c>
      <c r="B26">
        <f>hsv_helper!$I26</f>
        <v>0.33546991534646459</v>
      </c>
      <c r="C26">
        <f>wlt_helper!$I26</f>
        <v>0.37233440801570439</v>
      </c>
      <c r="D26">
        <f>vgg_helper!$I26</f>
        <v>0.83772290228747426</v>
      </c>
      <c r="E26">
        <f>sob_helper!$I26</f>
        <v>0.29775820070598047</v>
      </c>
      <c r="F26">
        <f>all_helper!$I26</f>
        <v>0.89630388582093345</v>
      </c>
      <c r="G26">
        <f>all_wo_vgg_helper!$I26</f>
        <v>0.83984125484125471</v>
      </c>
    </row>
    <row r="27" spans="1:7" x14ac:dyDescent="0.35">
      <c r="A27">
        <f>hog_helper!$I27</f>
        <v>0.85523597411975794</v>
      </c>
      <c r="B27">
        <f>hsv_helper!$I27</f>
        <v>0.33894962137084605</v>
      </c>
      <c r="C27">
        <f>wlt_helper!$I27</f>
        <v>0.3754515353833125</v>
      </c>
      <c r="D27">
        <f>vgg_helper!$I27</f>
        <v>0.83772290228747426</v>
      </c>
      <c r="E27">
        <f>sob_helper!$I27</f>
        <v>0.30841537210984388</v>
      </c>
      <c r="F27">
        <f>all_helper!$I27</f>
        <v>0.89630388582093345</v>
      </c>
      <c r="G27">
        <f>all_wo_vgg_helper!$I27</f>
        <v>0.83984125484125471</v>
      </c>
    </row>
    <row r="28" spans="1:7" x14ac:dyDescent="0.35">
      <c r="A28">
        <f>hog_helper!$I28</f>
        <v>0.85523597411975794</v>
      </c>
      <c r="B28">
        <f>hsv_helper!$I28</f>
        <v>0.34104123475703146</v>
      </c>
      <c r="C28">
        <f>wlt_helper!$I28</f>
        <v>0.3684331308223382</v>
      </c>
      <c r="D28">
        <f>vgg_helper!$I28</f>
        <v>0.83772290228747426</v>
      </c>
      <c r="E28">
        <f>sob_helper!$I28</f>
        <v>0.31796344480002081</v>
      </c>
      <c r="F28">
        <f>all_helper!$I28</f>
        <v>0.89630388582093345</v>
      </c>
      <c r="G28">
        <f>all_wo_vgg_helper!$I28</f>
        <v>0.83984125484125471</v>
      </c>
    </row>
    <row r="29" spans="1:7" x14ac:dyDescent="0.35">
      <c r="A29">
        <f>hog_helper!$I29</f>
        <v>0.85523597411975794</v>
      </c>
      <c r="B29">
        <f>hsv_helper!$I29</f>
        <v>0.33999250763815031</v>
      </c>
      <c r="C29">
        <f>wlt_helper!$I29</f>
        <v>0.35790968579454524</v>
      </c>
      <c r="D29">
        <f>vgg_helper!$I29</f>
        <v>0.83772290228747426</v>
      </c>
      <c r="E29">
        <f>sob_helper!$I29</f>
        <v>0.31478827771265783</v>
      </c>
      <c r="F29">
        <f>all_helper!$I29</f>
        <v>0.89630388582093345</v>
      </c>
      <c r="G29">
        <f>all_wo_vgg_helper!$I29</f>
        <v>0.83984125484125471</v>
      </c>
    </row>
    <row r="30" spans="1:7" x14ac:dyDescent="0.35">
      <c r="A30">
        <f>hog_helper!$I30</f>
        <v>0.85523597411975794</v>
      </c>
      <c r="B30">
        <f>hsv_helper!$I30</f>
        <v>0.33525760367024254</v>
      </c>
      <c r="C30">
        <f>wlt_helper!$I30</f>
        <v>0.35651353198575475</v>
      </c>
      <c r="D30">
        <f>vgg_helper!$I30</f>
        <v>0.83772290228747426</v>
      </c>
      <c r="E30">
        <f>sob_helper!$I30</f>
        <v>0.31465043413333788</v>
      </c>
      <c r="F30">
        <f>all_helper!$I30</f>
        <v>0.89630388582093345</v>
      </c>
      <c r="G30">
        <f>all_wo_vgg_helper!$I30</f>
        <v>0.83984125484125471</v>
      </c>
    </row>
    <row r="31" spans="1:7" x14ac:dyDescent="0.35">
      <c r="A31">
        <f>hog_helper!$I31</f>
        <v>0.85523597411975794</v>
      </c>
      <c r="B31">
        <f>hsv_helper!$I31</f>
        <v>0.33609347849548588</v>
      </c>
      <c r="C31">
        <f>wlt_helper!$I31</f>
        <v>0.35639718601605463</v>
      </c>
      <c r="D31">
        <f>vgg_helper!$I31</f>
        <v>0.83772290228747426</v>
      </c>
      <c r="E31">
        <f>sob_helper!$I31</f>
        <v>0.30958234556020325</v>
      </c>
      <c r="F31">
        <f>all_helper!$I31</f>
        <v>0.89630388582093345</v>
      </c>
      <c r="G31">
        <f>all_wo_vgg_helper!$I31</f>
        <v>0.83984125484125471</v>
      </c>
    </row>
    <row r="32" spans="1:7" x14ac:dyDescent="0.35">
      <c r="A32">
        <f>hog_helper!$I32</f>
        <v>0.85523597411975794</v>
      </c>
      <c r="B32">
        <f>hsv_helper!$I32</f>
        <v>0.34128637266691003</v>
      </c>
      <c r="C32">
        <f>wlt_helper!$I32</f>
        <v>0.35963925876586333</v>
      </c>
      <c r="D32">
        <f>vgg_helper!$I32</f>
        <v>0.83772290228747426</v>
      </c>
      <c r="E32">
        <f>sob_helper!$I32</f>
        <v>0.30967419695540305</v>
      </c>
      <c r="F32">
        <f>all_helper!$I32</f>
        <v>0.89630388582093345</v>
      </c>
      <c r="G32">
        <f>all_wo_vgg_helper!$I32</f>
        <v>0.83984125484125471</v>
      </c>
    </row>
    <row r="33" spans="1:7" x14ac:dyDescent="0.35">
      <c r="A33">
        <f>hog_helper!$I33</f>
        <v>0.85523597411975794</v>
      </c>
      <c r="B33">
        <f>hsv_helper!$I33</f>
        <v>0.33379218852138415</v>
      </c>
      <c r="C33">
        <f>wlt_helper!$I33</f>
        <v>0.35613814953099687</v>
      </c>
      <c r="D33">
        <f>vgg_helper!$I33</f>
        <v>0.83772290228747426</v>
      </c>
      <c r="E33">
        <f>sob_helper!$I33</f>
        <v>0.31246383931025706</v>
      </c>
      <c r="F33">
        <f>all_helper!$I33</f>
        <v>0.89630388582093345</v>
      </c>
      <c r="G33">
        <f>all_wo_vgg_helper!$I33</f>
        <v>0.83984125484125471</v>
      </c>
    </row>
    <row r="34" spans="1:7" x14ac:dyDescent="0.35">
      <c r="A34">
        <f>hog_helper!$I34</f>
        <v>0.85523597411975794</v>
      </c>
      <c r="B34">
        <f>hsv_helper!$I34</f>
        <v>0.32820668277284398</v>
      </c>
      <c r="C34">
        <f>wlt_helper!$I34</f>
        <v>0.35281920725749383</v>
      </c>
      <c r="D34">
        <f>vgg_helper!$I34</f>
        <v>0.83772290228747426</v>
      </c>
      <c r="E34">
        <f>sob_helper!$I34</f>
        <v>0.30986011204500791</v>
      </c>
      <c r="F34">
        <f>all_helper!$I34</f>
        <v>0.89630388582093345</v>
      </c>
      <c r="G34">
        <f>all_wo_vgg_helper!$I34</f>
        <v>0.83984125484125471</v>
      </c>
    </row>
    <row r="35" spans="1:7" x14ac:dyDescent="0.35">
      <c r="A35">
        <f>hog_helper!$I35</f>
        <v>0.85523597411975794</v>
      </c>
      <c r="B35">
        <f>hsv_helper!$I35</f>
        <v>0.32382267884297022</v>
      </c>
      <c r="C35">
        <f>wlt_helper!$I35</f>
        <v>0.35070732359355916</v>
      </c>
      <c r="D35">
        <f>vgg_helper!$I35</f>
        <v>0.83772290228747426</v>
      </c>
      <c r="E35">
        <f>sob_helper!$I35</f>
        <v>0.30508307783296046</v>
      </c>
      <c r="F35">
        <f>all_helper!$I35</f>
        <v>0.89630388582093345</v>
      </c>
      <c r="G35">
        <f>all_wo_vgg_helper!$I35</f>
        <v>0.83984125484125471</v>
      </c>
    </row>
    <row r="36" spans="1:7" x14ac:dyDescent="0.35">
      <c r="A36">
        <f>hog_helper!$I36</f>
        <v>0.85523597411975794</v>
      </c>
      <c r="B36">
        <f>hsv_helper!$I36</f>
        <v>0.31859281109145743</v>
      </c>
      <c r="C36">
        <f>wlt_helper!$I36</f>
        <v>0.34893571737007884</v>
      </c>
      <c r="D36">
        <f>vgg_helper!$I36</f>
        <v>0.83772290228747426</v>
      </c>
      <c r="E36">
        <f>sob_helper!$I36</f>
        <v>0.31517624667146865</v>
      </c>
      <c r="F36">
        <f>all_helper!$I36</f>
        <v>0.89630388582093345</v>
      </c>
      <c r="G36">
        <f>all_wo_vgg_helper!$I36</f>
        <v>0.83984125484125471</v>
      </c>
    </row>
    <row r="37" spans="1:7" x14ac:dyDescent="0.35">
      <c r="A37">
        <f>hog_helper!$I37</f>
        <v>0.85523597411975794</v>
      </c>
      <c r="B37">
        <f>hsv_helper!$I37</f>
        <v>0.31450200422978453</v>
      </c>
      <c r="C37">
        <f>wlt_helper!$I37</f>
        <v>0.34396486911182994</v>
      </c>
      <c r="D37">
        <f>vgg_helper!$I37</f>
        <v>0.83772290228747426</v>
      </c>
      <c r="E37">
        <f>sob_helper!$I37</f>
        <v>0.31491064702082044</v>
      </c>
      <c r="F37">
        <f>all_helper!$I37</f>
        <v>0.89630388582093345</v>
      </c>
      <c r="G37">
        <f>all_wo_vgg_helper!$I37</f>
        <v>0.83984125484125471</v>
      </c>
    </row>
    <row r="38" spans="1:7" x14ac:dyDescent="0.35">
      <c r="A38">
        <f>hog_helper!$I38</f>
        <v>0.85523597411975794</v>
      </c>
      <c r="B38">
        <f>hsv_helper!$I38</f>
        <v>0.30954890721222739</v>
      </c>
      <c r="C38">
        <f>wlt_helper!$I38</f>
        <v>0.33990261980184205</v>
      </c>
      <c r="D38">
        <f>vgg_helper!$I38</f>
        <v>0.83772290228747426</v>
      </c>
      <c r="E38">
        <f>sob_helper!$I38</f>
        <v>0.31619318427839288</v>
      </c>
      <c r="F38">
        <f>all_helper!$I38</f>
        <v>0.89630388582093345</v>
      </c>
      <c r="G38">
        <f>all_wo_vgg_helper!$I38</f>
        <v>0.83984125484125471</v>
      </c>
    </row>
    <row r="39" spans="1:7" x14ac:dyDescent="0.35">
      <c r="A39">
        <f>hog_helper!$I39</f>
        <v>0.85523597411975794</v>
      </c>
      <c r="B39">
        <f>hsv_helper!$I39</f>
        <v>0.30637396269657252</v>
      </c>
      <c r="C39">
        <f>wlt_helper!$I39</f>
        <v>0.33643531438677571</v>
      </c>
      <c r="D39">
        <f>vgg_helper!$I39</f>
        <v>0.83772290228747426</v>
      </c>
      <c r="E39">
        <f>sob_helper!$I39</f>
        <v>0.31269329824949466</v>
      </c>
      <c r="F39">
        <f>all_helper!$I39</f>
        <v>0.89630388582093345</v>
      </c>
      <c r="G39">
        <f>all_wo_vgg_helper!$I39</f>
        <v>0.83984125484125471</v>
      </c>
    </row>
    <row r="40" spans="1:7" x14ac:dyDescent="0.35">
      <c r="A40">
        <f>hog_helper!$I40</f>
        <v>0.85523597411975794</v>
      </c>
      <c r="B40">
        <f>hsv_helper!$I40</f>
        <v>0.30482269215820956</v>
      </c>
      <c r="C40">
        <f>wlt_helper!$I40</f>
        <v>0.33507780253792374</v>
      </c>
      <c r="D40">
        <f>vgg_helper!$I40</f>
        <v>0.83772290228747426</v>
      </c>
      <c r="E40">
        <f>sob_helper!$I40</f>
        <v>0.31399323378990868</v>
      </c>
      <c r="F40">
        <f>all_helper!$I40</f>
        <v>0.89630388582093345</v>
      </c>
      <c r="G40">
        <f>all_wo_vgg_helper!$I40</f>
        <v>0.83984125484125471</v>
      </c>
    </row>
    <row r="41" spans="1:7" x14ac:dyDescent="0.35">
      <c r="A41">
        <f>hog_helper!$I41</f>
        <v>0.85523597411975794</v>
      </c>
      <c r="B41">
        <f>hsv_helper!$I41</f>
        <v>0.3032947492424371</v>
      </c>
      <c r="C41">
        <f>wlt_helper!$I41</f>
        <v>0.33228501821980078</v>
      </c>
      <c r="D41">
        <f>vgg_helper!$I41</f>
        <v>0.83772290228747426</v>
      </c>
      <c r="E41">
        <f>sob_helper!$I41</f>
        <v>0.30932273688747092</v>
      </c>
      <c r="F41">
        <f>all_helper!$I41</f>
        <v>0.89630388582093345</v>
      </c>
      <c r="G41">
        <f>all_wo_vgg_helper!$I41</f>
        <v>0.83984125484125471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41" sqref="I41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hog_helper!$J2</f>
        <v>0.92</v>
      </c>
      <c r="B2">
        <f>hsv_helper!$J2</f>
        <v>0.28000000000000003</v>
      </c>
      <c r="C2">
        <f>wlt_helper!$J2</f>
        <v>0.16</v>
      </c>
      <c r="D2">
        <f>vgg_helper!$J2</f>
        <v>0.92</v>
      </c>
      <c r="E2">
        <f>sob_helper!$J2</f>
        <v>0.24</v>
      </c>
      <c r="F2">
        <f>all_helper!$J2</f>
        <v>0.96</v>
      </c>
      <c r="G2">
        <f>all_wo_vgg_helper!$J2</f>
        <v>0.88</v>
      </c>
    </row>
    <row r="3" spans="1:7" x14ac:dyDescent="0.35">
      <c r="A3">
        <f>hog_helper!$J3</f>
        <v>0.76</v>
      </c>
      <c r="B3">
        <f>hsv_helper!$J3</f>
        <v>0.46</v>
      </c>
      <c r="C3">
        <f>wlt_helper!$J3</f>
        <v>0.2</v>
      </c>
      <c r="D3">
        <f>vgg_helper!$J3</f>
        <v>0.94</v>
      </c>
      <c r="E3">
        <f>sob_helper!$J3</f>
        <v>0.14000000000000001</v>
      </c>
      <c r="F3">
        <f>all_helper!$J3</f>
        <v>0.86</v>
      </c>
      <c r="G3">
        <f>all_wo_vgg_helper!$J3</f>
        <v>0.74</v>
      </c>
    </row>
    <row r="4" spans="1:7" x14ac:dyDescent="0.35">
      <c r="A4">
        <f>hog_helper!$J4</f>
        <v>0.70666666666666667</v>
      </c>
      <c r="B4">
        <f>hsv_helper!$J4</f>
        <v>0.33333333333333331</v>
      </c>
      <c r="C4">
        <f>wlt_helper!$J4</f>
        <v>0.22666666666666666</v>
      </c>
      <c r="D4">
        <f>vgg_helper!$J4</f>
        <v>0.8666666666666667</v>
      </c>
      <c r="E4">
        <f>sob_helper!$J4</f>
        <v>0.42666666666666669</v>
      </c>
      <c r="F4">
        <f>all_helper!$J4</f>
        <v>0.88</v>
      </c>
      <c r="G4">
        <f>all_wo_vgg_helper!$J4</f>
        <v>0.76</v>
      </c>
    </row>
    <row r="5" spans="1:7" x14ac:dyDescent="0.35">
      <c r="A5">
        <f>hog_helper!$J5</f>
        <v>0.63</v>
      </c>
      <c r="B5">
        <f>hsv_helper!$J5</f>
        <v>0.27</v>
      </c>
      <c r="C5">
        <f>wlt_helper!$J5</f>
        <v>0.24</v>
      </c>
      <c r="D5">
        <f>vgg_helper!$J5</f>
        <v>0.84</v>
      </c>
      <c r="E5">
        <f>sob_helper!$J5</f>
        <v>0.56999999999999995</v>
      </c>
      <c r="F5">
        <f>all_helper!$J5</f>
        <v>0.91</v>
      </c>
      <c r="G5">
        <f>all_wo_vgg_helper!$J5</f>
        <v>0.79</v>
      </c>
    </row>
    <row r="6" spans="1:7" x14ac:dyDescent="0.35">
      <c r="A6">
        <f>hog_helper!$J6</f>
        <v>0.68</v>
      </c>
      <c r="B6">
        <f>hsv_helper!$J6</f>
        <v>0.248</v>
      </c>
      <c r="C6">
        <f>wlt_helper!$J6</f>
        <v>0.248</v>
      </c>
      <c r="D6">
        <f>vgg_helper!$J6</f>
        <v>0.82399999999999995</v>
      </c>
      <c r="E6">
        <f>sob_helper!$J6</f>
        <v>0.63200000000000001</v>
      </c>
      <c r="F6">
        <f>all_helper!$J6</f>
        <v>0.84</v>
      </c>
      <c r="G6">
        <f>all_wo_vgg_helper!$J6</f>
        <v>0.76</v>
      </c>
    </row>
    <row r="7" spans="1:7" x14ac:dyDescent="0.35">
      <c r="A7">
        <f>hog_helper!$J7</f>
        <v>0.72666666666666668</v>
      </c>
      <c r="B7">
        <f>hsv_helper!$J7</f>
        <v>0.37333333333333335</v>
      </c>
      <c r="C7">
        <f>wlt_helper!$J7</f>
        <v>0.24</v>
      </c>
      <c r="D7">
        <f>vgg_helper!$J7</f>
        <v>0.82</v>
      </c>
      <c r="E7">
        <f>sob_helper!$J7</f>
        <v>0.68</v>
      </c>
      <c r="F7">
        <f>all_helper!$J7</f>
        <v>0.85333333333333339</v>
      </c>
      <c r="G7">
        <f>all_wo_vgg_helper!$J7</f>
        <v>0.78666666666666663</v>
      </c>
    </row>
    <row r="8" spans="1:7" x14ac:dyDescent="0.35">
      <c r="A8">
        <f>hog_helper!$J8</f>
        <v>0.75428571428571434</v>
      </c>
      <c r="B8">
        <f>hsv_helper!$J8</f>
        <v>0.43428571428571427</v>
      </c>
      <c r="C8">
        <f>wlt_helper!$J8</f>
        <v>0.25714285714285712</v>
      </c>
      <c r="D8">
        <f>vgg_helper!$J8</f>
        <v>0.8342857142857143</v>
      </c>
      <c r="E8">
        <f>sob_helper!$J8</f>
        <v>0.70857142857142852</v>
      </c>
      <c r="F8">
        <f>all_helper!$J8</f>
        <v>0.86857142857142855</v>
      </c>
      <c r="G8">
        <f>all_wo_vgg_helper!$J8</f>
        <v>0.81142857142857139</v>
      </c>
    </row>
    <row r="9" spans="1:7" x14ac:dyDescent="0.35">
      <c r="A9">
        <f>hog_helper!$J9</f>
        <v>0.78500000000000003</v>
      </c>
      <c r="B9">
        <f>hsv_helper!$J9</f>
        <v>0.505</v>
      </c>
      <c r="C9">
        <f>wlt_helper!$J9</f>
        <v>0.27500000000000002</v>
      </c>
      <c r="D9">
        <f>vgg_helper!$J9</f>
        <v>0.84499999999999997</v>
      </c>
      <c r="E9">
        <f>sob_helper!$J9</f>
        <v>0.63500000000000001</v>
      </c>
      <c r="F9">
        <f>all_helper!$J9</f>
        <v>0.88</v>
      </c>
      <c r="G9">
        <f>all_wo_vgg_helper!$J9</f>
        <v>0.82</v>
      </c>
    </row>
    <row r="10" spans="1:7" x14ac:dyDescent="0.35">
      <c r="A10">
        <f>hog_helper!$J10</f>
        <v>0.80444444444444441</v>
      </c>
      <c r="B10">
        <f>hsv_helper!$J10</f>
        <v>0.54666666666666663</v>
      </c>
      <c r="C10">
        <f>wlt_helper!$J10</f>
        <v>0.28888888888888886</v>
      </c>
      <c r="D10">
        <f>vgg_helper!$J10</f>
        <v>0.85333333333333339</v>
      </c>
      <c r="E10">
        <f>sob_helper!$J10</f>
        <v>0.59111111111111114</v>
      </c>
      <c r="F10">
        <f>all_helper!$J10</f>
        <v>0.89333333333333331</v>
      </c>
      <c r="G10">
        <f>all_wo_vgg_helper!$J10</f>
        <v>0.84</v>
      </c>
    </row>
    <row r="11" spans="1:7" x14ac:dyDescent="0.35">
      <c r="A11">
        <f>hog_helper!$J11</f>
        <v>0.82399999999999995</v>
      </c>
      <c r="B11">
        <f>hsv_helper!$J11</f>
        <v>0.58799999999999997</v>
      </c>
      <c r="C11">
        <f>wlt_helper!$J11</f>
        <v>0.30399999999999999</v>
      </c>
      <c r="D11">
        <f>vgg_helper!$J11</f>
        <v>0.86399999999999999</v>
      </c>
      <c r="E11">
        <f>sob_helper!$J11</f>
        <v>0.54400000000000004</v>
      </c>
      <c r="F11">
        <f>all_helper!$J11</f>
        <v>0.90400000000000003</v>
      </c>
      <c r="G11">
        <f>all_wo_vgg_helper!$J11</f>
        <v>0.85599999999999998</v>
      </c>
    </row>
    <row r="12" spans="1:7" x14ac:dyDescent="0.35">
      <c r="A12">
        <f>hog_helper!$J12</f>
        <v>0.84</v>
      </c>
      <c r="B12">
        <f>hsv_helper!$J12</f>
        <v>0.62545454545454549</v>
      </c>
      <c r="C12">
        <f>wlt_helper!$J12</f>
        <v>0.31272727272727274</v>
      </c>
      <c r="D12">
        <f>vgg_helper!$J12</f>
        <v>0.86909090909090914</v>
      </c>
      <c r="E12">
        <f>sob_helper!$J12</f>
        <v>0.49818181818181817</v>
      </c>
      <c r="F12">
        <f>all_helper!$J12</f>
        <v>0.91272727272727272</v>
      </c>
      <c r="G12">
        <f>all_wo_vgg_helper!$J12</f>
        <v>0.86909090909090914</v>
      </c>
    </row>
    <row r="13" spans="1:7" x14ac:dyDescent="0.35">
      <c r="A13">
        <f>hog_helper!$J13</f>
        <v>0.85333333333333339</v>
      </c>
      <c r="B13">
        <f>hsv_helper!$J13</f>
        <v>0.60333333333333339</v>
      </c>
      <c r="C13">
        <f>wlt_helper!$J13</f>
        <v>0.31333333333333335</v>
      </c>
      <c r="D13">
        <f>vgg_helper!$J13</f>
        <v>0.88</v>
      </c>
      <c r="E13">
        <f>sob_helper!$J13</f>
        <v>0.47</v>
      </c>
      <c r="F13">
        <f>all_helper!$J13</f>
        <v>0.92</v>
      </c>
      <c r="G13">
        <f>all_wo_vgg_helper!$J13</f>
        <v>0.88</v>
      </c>
    </row>
    <row r="14" spans="1:7" x14ac:dyDescent="0.35">
      <c r="A14">
        <f>hog_helper!$J14</f>
        <v>0.86461538461538456</v>
      </c>
      <c r="B14">
        <f>hsv_helper!$J14</f>
        <v>0.57846153846153847</v>
      </c>
      <c r="C14">
        <f>wlt_helper!$J14</f>
        <v>0.31384615384615383</v>
      </c>
      <c r="D14">
        <f>vgg_helper!$J14</f>
        <v>0.88923076923076927</v>
      </c>
      <c r="E14">
        <f>sob_helper!$J14</f>
        <v>0.44</v>
      </c>
      <c r="F14">
        <f>all_helper!$J14</f>
        <v>0.92615384615384611</v>
      </c>
      <c r="G14">
        <f>all_wo_vgg_helper!$J14</f>
        <v>0.88923076923076927</v>
      </c>
    </row>
    <row r="15" spans="1:7" x14ac:dyDescent="0.35">
      <c r="A15">
        <f>hog_helper!$J15</f>
        <v>0.87428571428571433</v>
      </c>
      <c r="B15">
        <f>hsv_helper!$J15</f>
        <v>0.5485714285714286</v>
      </c>
      <c r="C15">
        <f>wlt_helper!$J15</f>
        <v>0.31714285714285712</v>
      </c>
      <c r="D15">
        <f>vgg_helper!$J15</f>
        <v>0.89714285714285713</v>
      </c>
      <c r="E15">
        <f>sob_helper!$J15</f>
        <v>0.41714285714285715</v>
      </c>
      <c r="F15">
        <f>all_helper!$J15</f>
        <v>0.93142857142857138</v>
      </c>
      <c r="G15">
        <f>all_wo_vgg_helper!$J15</f>
        <v>0.89714285714285713</v>
      </c>
    </row>
    <row r="16" spans="1:7" x14ac:dyDescent="0.35">
      <c r="A16">
        <f>hog_helper!$J16</f>
        <v>0.88266666666666671</v>
      </c>
      <c r="B16">
        <f>hsv_helper!$J16</f>
        <v>0.53600000000000003</v>
      </c>
      <c r="C16">
        <f>wlt_helper!$J16</f>
        <v>0.31466666666666665</v>
      </c>
      <c r="D16">
        <f>vgg_helper!$J16</f>
        <v>0.90400000000000003</v>
      </c>
      <c r="E16">
        <f>sob_helper!$J16</f>
        <v>0.39200000000000002</v>
      </c>
      <c r="F16">
        <f>all_helper!$J16</f>
        <v>0.93600000000000005</v>
      </c>
      <c r="G16">
        <f>all_wo_vgg_helper!$J16</f>
        <v>0.90400000000000003</v>
      </c>
    </row>
    <row r="17" spans="1:7" x14ac:dyDescent="0.35">
      <c r="A17">
        <f>hog_helper!$J17</f>
        <v>0.89</v>
      </c>
      <c r="B17">
        <f>hsv_helper!$J17</f>
        <v>0.51749999999999996</v>
      </c>
      <c r="C17">
        <f>wlt_helper!$J17</f>
        <v>0.3125</v>
      </c>
      <c r="D17">
        <f>vgg_helper!$J17</f>
        <v>0.91</v>
      </c>
      <c r="E17">
        <f>sob_helper!$J17</f>
        <v>0.38500000000000001</v>
      </c>
      <c r="F17">
        <f>all_helper!$J17</f>
        <v>0.94</v>
      </c>
      <c r="G17">
        <f>all_wo_vgg_helper!$J17</f>
        <v>0.91</v>
      </c>
    </row>
    <row r="18" spans="1:7" x14ac:dyDescent="0.35">
      <c r="A18">
        <f>hog_helper!$J18</f>
        <v>0.89647058823529413</v>
      </c>
      <c r="B18">
        <f>hsv_helper!$J18</f>
        <v>0.50352941176470589</v>
      </c>
      <c r="C18">
        <f>wlt_helper!$J18</f>
        <v>0.31058823529411766</v>
      </c>
      <c r="D18">
        <f>vgg_helper!$J18</f>
        <v>0.91529411764705881</v>
      </c>
      <c r="E18">
        <f>sob_helper!$J18</f>
        <v>0.37882352941176473</v>
      </c>
      <c r="F18">
        <f>all_helper!$J18</f>
        <v>0.94352941176470584</v>
      </c>
      <c r="G18">
        <f>all_wo_vgg_helper!$J18</f>
        <v>0.91529411764705881</v>
      </c>
    </row>
    <row r="19" spans="1:7" x14ac:dyDescent="0.35">
      <c r="A19">
        <f>hog_helper!$J19</f>
        <v>0.90222222222222226</v>
      </c>
      <c r="B19">
        <f>hsv_helper!$J19</f>
        <v>0.49777777777777776</v>
      </c>
      <c r="C19">
        <f>wlt_helper!$J19</f>
        <v>0.31333333333333335</v>
      </c>
      <c r="D19">
        <f>vgg_helper!$J19</f>
        <v>0.92</v>
      </c>
      <c r="E19">
        <f>sob_helper!$J19</f>
        <v>0.36444444444444446</v>
      </c>
      <c r="F19">
        <f>all_helper!$J19</f>
        <v>0.94666666666666666</v>
      </c>
      <c r="G19">
        <f>all_wo_vgg_helper!$J19</f>
        <v>0.92</v>
      </c>
    </row>
    <row r="20" spans="1:7" x14ac:dyDescent="0.35">
      <c r="A20">
        <f>hog_helper!$J20</f>
        <v>0.9073684210526316</v>
      </c>
      <c r="B20">
        <f>hsv_helper!$J20</f>
        <v>0.49894736842105264</v>
      </c>
      <c r="C20">
        <f>wlt_helper!$J20</f>
        <v>0.31578947368421051</v>
      </c>
      <c r="D20">
        <f>vgg_helper!$J20</f>
        <v>0.92421052631578948</v>
      </c>
      <c r="E20">
        <f>sob_helper!$J20</f>
        <v>0.36</v>
      </c>
      <c r="F20">
        <f>all_helper!$J20</f>
        <v>0.94947368421052636</v>
      </c>
      <c r="G20">
        <f>all_wo_vgg_helper!$J20</f>
        <v>0.92421052631578948</v>
      </c>
    </row>
    <row r="21" spans="1:7" x14ac:dyDescent="0.35">
      <c r="A21">
        <f>hog_helper!$J21</f>
        <v>0.91200000000000003</v>
      </c>
      <c r="B21">
        <f>hsv_helper!$J21</f>
        <v>0.48799999999999999</v>
      </c>
      <c r="C21">
        <f>wlt_helper!$J21</f>
        <v>0.32200000000000001</v>
      </c>
      <c r="D21">
        <f>vgg_helper!$J21</f>
        <v>0.92800000000000005</v>
      </c>
      <c r="E21">
        <f>sob_helper!$J21</f>
        <v>0.34799999999999998</v>
      </c>
      <c r="F21">
        <f>all_helper!$J21</f>
        <v>0.95199999999999996</v>
      </c>
      <c r="G21">
        <f>all_wo_vgg_helper!$J21</f>
        <v>0.92800000000000005</v>
      </c>
    </row>
    <row r="22" spans="1:7" x14ac:dyDescent="0.35">
      <c r="A22">
        <f>hog_helper!$J22</f>
        <v>0.91619047619047622</v>
      </c>
      <c r="B22">
        <f>hsv_helper!$J22</f>
        <v>0.47619047619047616</v>
      </c>
      <c r="C22">
        <f>wlt_helper!$J22</f>
        <v>0.3180952380952381</v>
      </c>
      <c r="D22">
        <f>vgg_helper!$J22</f>
        <v>0.93142857142857138</v>
      </c>
      <c r="E22">
        <f>sob_helper!$J22</f>
        <v>0.34666666666666668</v>
      </c>
      <c r="F22">
        <f>all_helper!$J22</f>
        <v>0.95428571428571429</v>
      </c>
      <c r="G22">
        <f>all_wo_vgg_helper!$J22</f>
        <v>0.93142857142857138</v>
      </c>
    </row>
    <row r="23" spans="1:7" x14ac:dyDescent="0.35">
      <c r="A23">
        <f>hog_helper!$J23</f>
        <v>0.92</v>
      </c>
      <c r="B23">
        <f>hsv_helper!$J23</f>
        <v>0.46727272727272728</v>
      </c>
      <c r="C23">
        <f>wlt_helper!$J23</f>
        <v>0.31454545454545457</v>
      </c>
      <c r="D23">
        <f>vgg_helper!$J23</f>
        <v>0.93454545454545457</v>
      </c>
      <c r="E23">
        <f>sob_helper!$J23</f>
        <v>0.33636363636363636</v>
      </c>
      <c r="F23">
        <f>all_helper!$J23</f>
        <v>0.95636363636363642</v>
      </c>
      <c r="G23">
        <f>all_wo_vgg_helper!$J23</f>
        <v>0.93454545454545457</v>
      </c>
    </row>
    <row r="24" spans="1:7" x14ac:dyDescent="0.35">
      <c r="A24">
        <f>hog_helper!$J24</f>
        <v>0.92347826086956519</v>
      </c>
      <c r="B24">
        <f>hsv_helper!$J24</f>
        <v>0.4573913043478261</v>
      </c>
      <c r="C24">
        <f>wlt_helper!$J24</f>
        <v>0.30956521739130433</v>
      </c>
      <c r="D24">
        <f>vgg_helper!$J24</f>
        <v>0.93739130434782614</v>
      </c>
      <c r="E24">
        <f>sob_helper!$J24</f>
        <v>0.32869565217391306</v>
      </c>
      <c r="F24">
        <f>all_helper!$J24</f>
        <v>0.95826086956521739</v>
      </c>
      <c r="G24">
        <f>all_wo_vgg_helper!$J24</f>
        <v>0.93739130434782614</v>
      </c>
    </row>
    <row r="25" spans="1:7" x14ac:dyDescent="0.35">
      <c r="A25">
        <f>hog_helper!$J25</f>
        <v>0.92666666666666664</v>
      </c>
      <c r="B25">
        <f>hsv_helper!$J25</f>
        <v>0.45500000000000002</v>
      </c>
      <c r="C25">
        <f>wlt_helper!$J25</f>
        <v>0.31166666666666665</v>
      </c>
      <c r="D25">
        <f>vgg_helper!$J25</f>
        <v>0.94</v>
      </c>
      <c r="E25">
        <f>sob_helper!$J25</f>
        <v>0.32833333333333331</v>
      </c>
      <c r="F25">
        <f>all_helper!$J25</f>
        <v>0.96</v>
      </c>
      <c r="G25">
        <f>all_wo_vgg_helper!$J25</f>
        <v>0.94</v>
      </c>
    </row>
    <row r="26" spans="1:7" x14ac:dyDescent="0.35">
      <c r="A26">
        <f>hog_helper!$J26</f>
        <v>0.92959999999999998</v>
      </c>
      <c r="B26">
        <f>hsv_helper!$J26</f>
        <v>0.45119999999999999</v>
      </c>
      <c r="C26">
        <f>wlt_helper!$J26</f>
        <v>0.31040000000000001</v>
      </c>
      <c r="D26">
        <f>vgg_helper!$J26</f>
        <v>0.94240000000000002</v>
      </c>
      <c r="E26">
        <f>sob_helper!$J26</f>
        <v>0.32800000000000001</v>
      </c>
      <c r="F26">
        <f>all_helper!$J26</f>
        <v>0.96160000000000001</v>
      </c>
      <c r="G26">
        <f>all_wo_vgg_helper!$J26</f>
        <v>0.94240000000000002</v>
      </c>
    </row>
    <row r="27" spans="1:7" x14ac:dyDescent="0.35">
      <c r="A27">
        <f>hog_helper!$J27</f>
        <v>0.93230769230769228</v>
      </c>
      <c r="B27">
        <f>hsv_helper!$J27</f>
        <v>0.44615384615384618</v>
      </c>
      <c r="C27">
        <f>wlt_helper!$J27</f>
        <v>0.31230769230769229</v>
      </c>
      <c r="D27">
        <f>vgg_helper!$J27</f>
        <v>0.94461538461538463</v>
      </c>
      <c r="E27">
        <f>sob_helper!$J27</f>
        <v>0.33076923076923076</v>
      </c>
      <c r="F27">
        <f>all_helper!$J27</f>
        <v>0.96307692307692305</v>
      </c>
      <c r="G27">
        <f>all_wo_vgg_helper!$J27</f>
        <v>0.94461538461538463</v>
      </c>
    </row>
    <row r="28" spans="1:7" x14ac:dyDescent="0.35">
      <c r="A28">
        <f>hog_helper!$J28</f>
        <v>0.93481481481481477</v>
      </c>
      <c r="B28">
        <f>hsv_helper!$J28</f>
        <v>0.44148148148148147</v>
      </c>
      <c r="C28">
        <f>wlt_helper!$J28</f>
        <v>0.30814814814814817</v>
      </c>
      <c r="D28">
        <f>vgg_helper!$J28</f>
        <v>0.94666666666666666</v>
      </c>
      <c r="E28">
        <f>sob_helper!$J28</f>
        <v>0.33333333333333331</v>
      </c>
      <c r="F28">
        <f>all_helper!$J28</f>
        <v>0.96444444444444444</v>
      </c>
      <c r="G28">
        <f>all_wo_vgg_helper!$J28</f>
        <v>0.94666666666666666</v>
      </c>
    </row>
    <row r="29" spans="1:7" x14ac:dyDescent="0.35">
      <c r="A29">
        <f>hog_helper!$J29</f>
        <v>0.93714285714285717</v>
      </c>
      <c r="B29">
        <f>hsv_helper!$J29</f>
        <v>0.44714285714285712</v>
      </c>
      <c r="C29">
        <f>wlt_helper!$J29</f>
        <v>0.30142857142857143</v>
      </c>
      <c r="D29">
        <f>vgg_helper!$J29</f>
        <v>0.94857142857142862</v>
      </c>
      <c r="E29">
        <f>sob_helper!$J29</f>
        <v>0.33</v>
      </c>
      <c r="F29">
        <f>all_helper!$J29</f>
        <v>0.96571428571428575</v>
      </c>
      <c r="G29">
        <f>all_wo_vgg_helper!$J29</f>
        <v>0.94857142857142862</v>
      </c>
    </row>
    <row r="30" spans="1:7" x14ac:dyDescent="0.35">
      <c r="A30">
        <f>hog_helper!$J30</f>
        <v>0.93931034482758624</v>
      </c>
      <c r="B30">
        <f>hsv_helper!$J30</f>
        <v>0.44551724137931037</v>
      </c>
      <c r="C30">
        <f>wlt_helper!$J30</f>
        <v>0.30068965517241381</v>
      </c>
      <c r="D30">
        <f>vgg_helper!$J30</f>
        <v>0.95034482758620686</v>
      </c>
      <c r="E30">
        <f>sob_helper!$J30</f>
        <v>0.34896551724137931</v>
      </c>
      <c r="F30">
        <f>all_helper!$J30</f>
        <v>0.96689655172413791</v>
      </c>
      <c r="G30">
        <f>all_wo_vgg_helper!$J30</f>
        <v>0.95034482758620686</v>
      </c>
    </row>
    <row r="31" spans="1:7" x14ac:dyDescent="0.35">
      <c r="A31">
        <f>hog_helper!$J31</f>
        <v>0.94133333333333336</v>
      </c>
      <c r="B31">
        <f>hsv_helper!$J31</f>
        <v>0.45333333333333331</v>
      </c>
      <c r="C31">
        <f>wlt_helper!$J31</f>
        <v>0.30533333333333335</v>
      </c>
      <c r="D31">
        <f>vgg_helper!$J31</f>
        <v>0.95199999999999996</v>
      </c>
      <c r="E31">
        <f>sob_helper!$J31</f>
        <v>0.34399999999999997</v>
      </c>
      <c r="F31">
        <f>all_helper!$J31</f>
        <v>0.96799999999999997</v>
      </c>
      <c r="G31">
        <f>all_wo_vgg_helper!$J31</f>
        <v>0.95199999999999996</v>
      </c>
    </row>
    <row r="32" spans="1:7" x14ac:dyDescent="0.35">
      <c r="A32">
        <f>hog_helper!$J32</f>
        <v>0.94322580645161291</v>
      </c>
      <c r="B32">
        <f>hsv_helper!$J32</f>
        <v>0.46064516129032257</v>
      </c>
      <c r="C32">
        <f>wlt_helper!$J32</f>
        <v>0.30709677419354836</v>
      </c>
      <c r="D32">
        <f>vgg_helper!$J32</f>
        <v>0.95354838709677414</v>
      </c>
      <c r="E32">
        <f>sob_helper!$J32</f>
        <v>0.34193548387096773</v>
      </c>
      <c r="F32">
        <f>all_helper!$J32</f>
        <v>0.96903225806451609</v>
      </c>
      <c r="G32">
        <f>all_wo_vgg_helper!$J32</f>
        <v>0.95354838709677414</v>
      </c>
    </row>
    <row r="33" spans="1:7" x14ac:dyDescent="0.35">
      <c r="A33">
        <f>hog_helper!$J33</f>
        <v>0.94499999999999995</v>
      </c>
      <c r="B33">
        <f>hsv_helper!$J33</f>
        <v>0.46875</v>
      </c>
      <c r="C33">
        <f>wlt_helper!$J33</f>
        <v>0.30499999999999999</v>
      </c>
      <c r="D33">
        <f>vgg_helper!$J33</f>
        <v>0.95499999999999996</v>
      </c>
      <c r="E33">
        <f>sob_helper!$J33</f>
        <v>0.34125</v>
      </c>
      <c r="F33">
        <f>all_helper!$J33</f>
        <v>0.97</v>
      </c>
      <c r="G33">
        <f>all_wo_vgg_helper!$J33</f>
        <v>0.95499999999999996</v>
      </c>
    </row>
    <row r="34" spans="1:7" x14ac:dyDescent="0.35">
      <c r="A34">
        <f>hog_helper!$J34</f>
        <v>0.94666666666666666</v>
      </c>
      <c r="B34">
        <f>hsv_helper!$J34</f>
        <v>0.47636363636363638</v>
      </c>
      <c r="C34">
        <f>wlt_helper!$J34</f>
        <v>0.30303030303030304</v>
      </c>
      <c r="D34">
        <f>vgg_helper!$J34</f>
        <v>0.95636363636363642</v>
      </c>
      <c r="E34">
        <f>sob_helper!$J34</f>
        <v>0.33818181818181819</v>
      </c>
      <c r="F34">
        <f>all_helper!$J34</f>
        <v>0.97090909090909094</v>
      </c>
      <c r="G34">
        <f>all_wo_vgg_helper!$J34</f>
        <v>0.95636363636363642</v>
      </c>
    </row>
    <row r="35" spans="1:7" x14ac:dyDescent="0.35">
      <c r="A35">
        <f>hog_helper!$J35</f>
        <v>0.94823529411764707</v>
      </c>
      <c r="B35">
        <f>hsv_helper!$J35</f>
        <v>0.48705882352941177</v>
      </c>
      <c r="C35">
        <f>wlt_helper!$J35</f>
        <v>0.30588235294117649</v>
      </c>
      <c r="D35">
        <f>vgg_helper!$J35</f>
        <v>0.95764705882352941</v>
      </c>
      <c r="E35">
        <f>sob_helper!$J35</f>
        <v>0.3352941176470588</v>
      </c>
      <c r="F35">
        <f>all_helper!$J35</f>
        <v>0.97176470588235297</v>
      </c>
      <c r="G35">
        <f>all_wo_vgg_helper!$J35</f>
        <v>0.95764705882352941</v>
      </c>
    </row>
    <row r="36" spans="1:7" x14ac:dyDescent="0.35">
      <c r="A36">
        <f>hog_helper!$J36</f>
        <v>0.94971428571428573</v>
      </c>
      <c r="B36">
        <f>hsv_helper!$J36</f>
        <v>0.49371428571428572</v>
      </c>
      <c r="C36">
        <f>wlt_helper!$J36</f>
        <v>0.30971428571428572</v>
      </c>
      <c r="D36">
        <f>vgg_helper!$J36</f>
        <v>0.95885714285714285</v>
      </c>
      <c r="E36">
        <f>sob_helper!$J36</f>
        <v>0.3382857142857143</v>
      </c>
      <c r="F36">
        <f>all_helper!$J36</f>
        <v>0.97257142857142853</v>
      </c>
      <c r="G36">
        <f>all_wo_vgg_helper!$J36</f>
        <v>0.95885714285714285</v>
      </c>
    </row>
    <row r="37" spans="1:7" x14ac:dyDescent="0.35">
      <c r="A37">
        <f>hog_helper!$J37</f>
        <v>0.95111111111111113</v>
      </c>
      <c r="B37">
        <f>hsv_helper!$J37</f>
        <v>0.5033333333333333</v>
      </c>
      <c r="C37">
        <f>wlt_helper!$J37</f>
        <v>0.30666666666666664</v>
      </c>
      <c r="D37">
        <f>vgg_helper!$J37</f>
        <v>0.96</v>
      </c>
      <c r="E37">
        <f>sob_helper!$J37</f>
        <v>0.34</v>
      </c>
      <c r="F37">
        <f>all_helper!$J37</f>
        <v>0.97333333333333338</v>
      </c>
      <c r="G37">
        <f>all_wo_vgg_helper!$J37</f>
        <v>0.96</v>
      </c>
    </row>
    <row r="38" spans="1:7" x14ac:dyDescent="0.35">
      <c r="A38">
        <f>hog_helper!$J38</f>
        <v>0.95243243243243247</v>
      </c>
      <c r="B38">
        <f>hsv_helper!$J38</f>
        <v>0.51351351351351349</v>
      </c>
      <c r="C38">
        <f>wlt_helper!$J38</f>
        <v>0.307027027027027</v>
      </c>
      <c r="D38">
        <f>vgg_helper!$J38</f>
        <v>0.96108108108108103</v>
      </c>
      <c r="E38">
        <f>sob_helper!$J38</f>
        <v>0.33513513513513515</v>
      </c>
      <c r="F38">
        <f>all_helper!$J38</f>
        <v>0.9740540540540541</v>
      </c>
      <c r="G38">
        <f>all_wo_vgg_helper!$J38</f>
        <v>0.96108108108108103</v>
      </c>
    </row>
    <row r="39" spans="1:7" x14ac:dyDescent="0.35">
      <c r="A39">
        <f>hog_helper!$J39</f>
        <v>0.9536842105263158</v>
      </c>
      <c r="B39">
        <f>hsv_helper!$J39</f>
        <v>0.52421052631578946</v>
      </c>
      <c r="C39">
        <f>wlt_helper!$J39</f>
        <v>0.30947368421052629</v>
      </c>
      <c r="D39">
        <f>vgg_helper!$J39</f>
        <v>0.96210526315789469</v>
      </c>
      <c r="E39">
        <f>sob_helper!$J39</f>
        <v>0.34315789473684211</v>
      </c>
      <c r="F39">
        <f>all_helper!$J39</f>
        <v>0.97473684210526312</v>
      </c>
      <c r="G39">
        <f>all_wo_vgg_helper!$J39</f>
        <v>0.96210526315789469</v>
      </c>
    </row>
    <row r="40" spans="1:7" x14ac:dyDescent="0.35">
      <c r="A40">
        <f>hog_helper!$J40</f>
        <v>0.95487179487179485</v>
      </c>
      <c r="B40">
        <f>hsv_helper!$J40</f>
        <v>0.53538461538461535</v>
      </c>
      <c r="C40">
        <f>wlt_helper!$J40</f>
        <v>0.32102564102564102</v>
      </c>
      <c r="D40">
        <f>vgg_helper!$J40</f>
        <v>0.96307692307692305</v>
      </c>
      <c r="E40">
        <f>sob_helper!$J40</f>
        <v>0.33846153846153848</v>
      </c>
      <c r="F40">
        <f>all_helper!$J40</f>
        <v>0.97538461538461541</v>
      </c>
      <c r="G40">
        <f>all_wo_vgg_helper!$J40</f>
        <v>0.96307692307692305</v>
      </c>
    </row>
    <row r="41" spans="1:7" x14ac:dyDescent="0.35">
      <c r="A41">
        <f>hog_helper!$J41</f>
        <v>0.95599999999999996</v>
      </c>
      <c r="B41">
        <f>hsv_helper!$J41</f>
        <v>0.54600000000000004</v>
      </c>
      <c r="C41">
        <f>wlt_helper!$J41</f>
        <v>0.33200000000000002</v>
      </c>
      <c r="D41">
        <f>vgg_helper!$J41</f>
        <v>0.96399999999999997</v>
      </c>
      <c r="E41">
        <f>sob_helper!$J41</f>
        <v>0.34599999999999997</v>
      </c>
      <c r="F41">
        <f>all_helper!$J41</f>
        <v>0.97599999999999998</v>
      </c>
      <c r="G41">
        <f>all_wo_vgg_helper!$J41</f>
        <v>0.96399999999999997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3" sqref="A3"/>
    </sheetView>
  </sheetViews>
  <sheetFormatPr defaultRowHeight="14.5" x14ac:dyDescent="0.35"/>
  <cols>
    <col min="7" max="7" width="14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12" x14ac:dyDescent="0.35">
      <c r="A3">
        <f>(hog_helper!$K2/hog_helper!$Q2)/(hog_helper!$K$41/hog_helper!$Q$41)</f>
        <v>7.1999999999999993</v>
      </c>
      <c r="B3">
        <f>(hsv_helper!$K2/hsv_helper!$Q2)/(hsv_helper!$K$41/hsv_helper!$Q$41)</f>
        <v>0.79999999999999993</v>
      </c>
      <c r="C3">
        <f>(wlt_helper!$K2/wlt_helper!$Q2)/(wlt_helper!$K$41/wlt_helper!$Q$41)</f>
        <v>0.39999999999999997</v>
      </c>
      <c r="D3">
        <f>(vgg_helper!$K2/vgg_helper!$Q2)/(vgg_helper!$K$41/vgg_helper!$Q$41)</f>
        <v>7.1999999999999993</v>
      </c>
      <c r="E3">
        <f>(sob_helper!$K2/sob_helper!$Q2)/(sob_helper!$K$41/sob_helper!$Q$41)</f>
        <v>0.39999999999999997</v>
      </c>
      <c r="F3">
        <f>(all_helper!$K2/all_helper!$Q2)/(all_helper!$K$41/all_helper!$Q$41)</f>
        <v>7.6</v>
      </c>
      <c r="G3">
        <f>(all_wo_vgg_helper!$K2/all_wo_vgg_helper!$Q2)/(all_wo_vgg_helper!$K$41/all_wo_vgg_helper!$Q$41)</f>
        <v>7.1999999999999993</v>
      </c>
      <c r="L3">
        <v>25</v>
      </c>
    </row>
    <row r="4" spans="1:12" x14ac:dyDescent="0.35">
      <c r="A4">
        <f>(hog_helper!$K3/hog_helper!$Q3)/(hog_helper!$K$41/hog_helper!$Q$41)</f>
        <v>5.6000000000000005</v>
      </c>
      <c r="B4">
        <f>(hsv_helper!$K3/hsv_helper!$Q3)/(hsv_helper!$K$41/hsv_helper!$Q$41)</f>
        <v>0.39999999999999997</v>
      </c>
      <c r="C4">
        <f>(wlt_helper!$K3/wlt_helper!$Q3)/(wlt_helper!$K$41/wlt_helper!$Q$41)</f>
        <v>0.39999999999999997</v>
      </c>
      <c r="D4">
        <f>(vgg_helper!$K3/vgg_helper!$Q3)/(vgg_helper!$K$41/vgg_helper!$Q$41)</f>
        <v>7.3999999999999995</v>
      </c>
      <c r="E4">
        <f>(sob_helper!$K3/sob_helper!$Q3)/(sob_helper!$K$41/sob_helper!$Q$41)</f>
        <v>0.39999999999999997</v>
      </c>
      <c r="F4">
        <f>(all_helper!$K3/all_helper!$Q3)/(all_helper!$K$41/all_helper!$Q$41)</f>
        <v>6.6</v>
      </c>
      <c r="G4">
        <f>(all_wo_vgg_helper!$K3/all_wo_vgg_helper!$Q3)/(all_wo_vgg_helper!$K$41/all_wo_vgg_helper!$Q$41)</f>
        <v>5.6000000000000005</v>
      </c>
    </row>
    <row r="5" spans="1:12" x14ac:dyDescent="0.35">
      <c r="A5">
        <f>(hog_helper!$K4/hog_helper!$Q4)/(hog_helper!$K$41/hog_helper!$Q$41)</f>
        <v>5.0666666666666664</v>
      </c>
      <c r="B5">
        <f>(hsv_helper!$K4/hsv_helper!$Q4)/(hsv_helper!$K$41/hsv_helper!$Q$41)</f>
        <v>0.53333333333333333</v>
      </c>
      <c r="C5">
        <f>(wlt_helper!$K4/wlt_helper!$Q4)/(wlt_helper!$K$41/wlt_helper!$Q$41)</f>
        <v>0.53333333333333333</v>
      </c>
      <c r="D5">
        <f>(vgg_helper!$K4/vgg_helper!$Q4)/(vgg_helper!$K$41/vgg_helper!$Q$41)</f>
        <v>6.8</v>
      </c>
      <c r="E5">
        <f>(sob_helper!$K4/sob_helper!$Q4)/(sob_helper!$K$41/sob_helper!$Q$41)</f>
        <v>0.26666666666666666</v>
      </c>
      <c r="F5">
        <f>(all_helper!$K4/all_helper!$Q4)/(all_helper!$K$41/all_helper!$Q$41)</f>
        <v>6.8</v>
      </c>
      <c r="G5">
        <f>(all_wo_vgg_helper!$K4/all_wo_vgg_helper!$Q4)/(all_wo_vgg_helper!$K$41/all_wo_vgg_helper!$Q$41)</f>
        <v>5.7333333333333334</v>
      </c>
    </row>
    <row r="6" spans="1:12" x14ac:dyDescent="0.35">
      <c r="A6">
        <f>(hog_helper!$K5/hog_helper!$Q5)/(hog_helper!$K$41/hog_helper!$Q$41)</f>
        <v>4.8999999999999995</v>
      </c>
      <c r="B6">
        <f>(hsv_helper!$K5/hsv_helper!$Q5)/(hsv_helper!$K$41/hsv_helper!$Q$41)</f>
        <v>0.6</v>
      </c>
      <c r="C6">
        <f>(wlt_helper!$K5/wlt_helper!$Q5)/(wlt_helper!$K$41/wlt_helper!$Q$41)</f>
        <v>0.6</v>
      </c>
      <c r="D6">
        <f>(vgg_helper!$K5/vgg_helper!$Q5)/(vgg_helper!$K$41/vgg_helper!$Q$41)</f>
        <v>6.5</v>
      </c>
      <c r="E6">
        <f>(sob_helper!$K5/sob_helper!$Q5)/(sob_helper!$K$41/sob_helper!$Q$41)</f>
        <v>0.19999999999999998</v>
      </c>
      <c r="F6">
        <f>(all_helper!$K5/all_helper!$Q5)/(all_helper!$K$41/all_helper!$Q$41)</f>
        <v>6.8999999999999995</v>
      </c>
      <c r="G6">
        <f>(all_wo_vgg_helper!$K5/all_wo_vgg_helper!$Q5)/(all_wo_vgg_helper!$K$41/all_wo_vgg_helper!$Q$41)</f>
        <v>5.8999999999999995</v>
      </c>
    </row>
    <row r="7" spans="1:12" x14ac:dyDescent="0.35">
      <c r="A7">
        <f>(hog_helper!$K6/hog_helper!$Q6)/(hog_helper!$K$41/hog_helper!$Q$41)</f>
        <v>4.8</v>
      </c>
      <c r="B7">
        <f>(hsv_helper!$K6/hsv_helper!$Q6)/(hsv_helper!$K$41/hsv_helper!$Q$41)</f>
        <v>0.55999999999999994</v>
      </c>
      <c r="C7">
        <f>(wlt_helper!$K6/wlt_helper!$Q6)/(wlt_helper!$K$41/wlt_helper!$Q$41)</f>
        <v>0.64</v>
      </c>
      <c r="D7">
        <f>(vgg_helper!$K6/vgg_helper!$Q6)/(vgg_helper!$K$41/vgg_helper!$Q$41)</f>
        <v>6.2399999999999993</v>
      </c>
      <c r="E7">
        <f>(sob_helper!$K6/sob_helper!$Q6)/(sob_helper!$K$41/sob_helper!$Q$41)</f>
        <v>0.39999999999999997</v>
      </c>
      <c r="F7">
        <f>(all_helper!$K6/all_helper!$Q6)/(all_helper!$K$41/all_helper!$Q$41)</f>
        <v>6.0799999999999992</v>
      </c>
      <c r="G7">
        <f>(all_wo_vgg_helper!$K6/all_wo_vgg_helper!$Q6)/(all_wo_vgg_helper!$K$41/all_wo_vgg_helper!$Q$41)</f>
        <v>5.6000000000000005</v>
      </c>
    </row>
    <row r="8" spans="1:12" x14ac:dyDescent="0.35">
      <c r="A8">
        <f>(hog_helper!$K7/hog_helper!$Q7)/(hog_helper!$K$41/hog_helper!$Q$41)</f>
        <v>4.8</v>
      </c>
      <c r="B8">
        <f>(hsv_helper!$K7/hsv_helper!$Q7)/(hsv_helper!$K$41/hsv_helper!$Q$41)</f>
        <v>0.46666666666666667</v>
      </c>
      <c r="C8">
        <f>(wlt_helper!$K7/wlt_helper!$Q7)/(wlt_helper!$K$41/wlt_helper!$Q$41)</f>
        <v>0.53333333333333333</v>
      </c>
      <c r="D8">
        <f>(vgg_helper!$K7/vgg_helper!$Q7)/(vgg_helper!$K$41/vgg_helper!$Q$41)</f>
        <v>5.6666666666666661</v>
      </c>
      <c r="E8">
        <f>(sob_helper!$K7/sob_helper!$Q7)/(sob_helper!$K$41/sob_helper!$Q$41)</f>
        <v>0.46666666666666667</v>
      </c>
      <c r="F8">
        <f>(all_helper!$K7/all_helper!$Q7)/(all_helper!$K$41/all_helper!$Q$41)</f>
        <v>5.6666666666666661</v>
      </c>
      <c r="G8">
        <f>(all_wo_vgg_helper!$K7/all_wo_vgg_helper!$Q7)/(all_wo_vgg_helper!$K$41/all_wo_vgg_helper!$Q$41)</f>
        <v>5.4666666666666659</v>
      </c>
    </row>
    <row r="9" spans="1:12" x14ac:dyDescent="0.35">
      <c r="A9">
        <f>(hog_helper!$K8/hog_helper!$Q8)/(hog_helper!$K$41/hog_helper!$Q$41)</f>
        <v>5.0857142857142854</v>
      </c>
      <c r="B9">
        <f>(hsv_helper!$K8/hsv_helper!$Q8)/(hsv_helper!$K$41/hsv_helper!$Q$41)</f>
        <v>0.68571428571428572</v>
      </c>
      <c r="C9">
        <f>(wlt_helper!$K8/wlt_helper!$Q8)/(wlt_helper!$K$41/wlt_helper!$Q$41)</f>
        <v>0.79999999999999993</v>
      </c>
      <c r="D9">
        <f>(vgg_helper!$K8/vgg_helper!$Q8)/(vgg_helper!$K$41/vgg_helper!$Q$41)</f>
        <v>5.3142857142857141</v>
      </c>
      <c r="E9">
        <f>(sob_helper!$K8/sob_helper!$Q8)/(sob_helper!$K$41/sob_helper!$Q$41)</f>
        <v>0.5714285714285714</v>
      </c>
      <c r="F9">
        <f>(all_helper!$K8/all_helper!$Q8)/(all_helper!$K$41/all_helper!$Q$41)</f>
        <v>5.3142857142857141</v>
      </c>
      <c r="G9">
        <f>(all_wo_vgg_helper!$K8/all_wo_vgg_helper!$Q8)/(all_wo_vgg_helper!$K$41/all_wo_vgg_helper!$Q$41)</f>
        <v>5.0285714285714285</v>
      </c>
    </row>
    <row r="10" spans="1:12" x14ac:dyDescent="0.35">
      <c r="A10">
        <f>(hog_helper!$K9/hog_helper!$Q9)/(hog_helper!$K$41/hog_helper!$Q$41)</f>
        <v>4.7499999999999991</v>
      </c>
      <c r="B10">
        <f>(hsv_helper!$K9/hsv_helper!$Q9)/(hsv_helper!$K$41/hsv_helper!$Q$41)</f>
        <v>0.6</v>
      </c>
      <c r="C10">
        <f>(wlt_helper!$K9/wlt_helper!$Q9)/(wlt_helper!$K$41/wlt_helper!$Q$41)</f>
        <v>0.95</v>
      </c>
      <c r="D10">
        <f>(vgg_helper!$K9/vgg_helper!$Q9)/(vgg_helper!$K$41/vgg_helper!$Q$41)</f>
        <v>4.8</v>
      </c>
      <c r="E10">
        <f>(sob_helper!$K9/sob_helper!$Q9)/(sob_helper!$K$41/sob_helper!$Q$41)</f>
        <v>0.65</v>
      </c>
      <c r="F10">
        <f>(all_helper!$K9/all_helper!$Q9)/(all_helper!$K$41/all_helper!$Q$41)</f>
        <v>4.8499999999999996</v>
      </c>
      <c r="G10">
        <f>(all_wo_vgg_helper!$K9/all_wo_vgg_helper!$Q9)/(all_wo_vgg_helper!$K$41/all_wo_vgg_helper!$Q$41)</f>
        <v>4.7499999999999991</v>
      </c>
    </row>
    <row r="11" spans="1:12" x14ac:dyDescent="0.35">
      <c r="A11">
        <f>(hog_helper!$K10/hog_helper!$Q10)/(hog_helper!$K$41/hog_helper!$Q$41)</f>
        <v>4.3555555555555552</v>
      </c>
      <c r="B11">
        <f>(hsv_helper!$K10/hsv_helper!$Q10)/(hsv_helper!$K$41/hsv_helper!$Q$41)</f>
        <v>0.66666666666666663</v>
      </c>
      <c r="C11">
        <f>(wlt_helper!$K10/wlt_helper!$Q10)/(wlt_helper!$K$41/wlt_helper!$Q$41)</f>
        <v>1.0666666666666667</v>
      </c>
      <c r="D11">
        <f>(vgg_helper!$K10/vgg_helper!$Q10)/(vgg_helper!$K$41/vgg_helper!$Q$41)</f>
        <v>4.3999999999999995</v>
      </c>
      <c r="E11">
        <f>(sob_helper!$K10/sob_helper!$Q10)/(sob_helper!$K$41/sob_helper!$Q$41)</f>
        <v>0.71111111111111103</v>
      </c>
      <c r="F11">
        <f>(all_helper!$K10/all_helper!$Q10)/(all_helper!$K$41/all_helper!$Q$41)</f>
        <v>4.3999999999999995</v>
      </c>
      <c r="G11">
        <f>(all_wo_vgg_helper!$K10/all_wo_vgg_helper!$Q10)/(all_wo_vgg_helper!$K$41/all_wo_vgg_helper!$Q$41)</f>
        <v>4.3111111111111109</v>
      </c>
    </row>
    <row r="12" spans="1:12" x14ac:dyDescent="0.35">
      <c r="A12">
        <f>(hog_helper!$K11/hog_helper!$Q11)/(hog_helper!$K$41/hog_helper!$Q$41)</f>
        <v>3.96</v>
      </c>
      <c r="B12">
        <f>(hsv_helper!$K11/hsv_helper!$Q11)/(hsv_helper!$K$41/hsv_helper!$Q$41)</f>
        <v>0.64</v>
      </c>
      <c r="C12">
        <f>(wlt_helper!$K11/wlt_helper!$Q11)/(wlt_helper!$K$41/wlt_helper!$Q$41)</f>
        <v>1.2</v>
      </c>
      <c r="D12">
        <f>(vgg_helper!$K11/vgg_helper!$Q11)/(vgg_helper!$K$41/vgg_helper!$Q$41)</f>
        <v>4</v>
      </c>
      <c r="E12">
        <f>(sob_helper!$K11/sob_helper!$Q11)/(sob_helper!$K$41/sob_helper!$Q$41)</f>
        <v>0.7599999999999999</v>
      </c>
      <c r="F12">
        <f>(all_helper!$K11/all_helper!$Q11)/(all_helper!$K$41/all_helper!$Q$41)</f>
        <v>4</v>
      </c>
      <c r="G12">
        <f>(all_wo_vgg_helper!$K11/all_wo_vgg_helper!$Q11)/(all_wo_vgg_helper!$K$41/all_wo_vgg_helper!$Q$41)</f>
        <v>3.92</v>
      </c>
    </row>
    <row r="13" spans="1:12" x14ac:dyDescent="0.35">
      <c r="A13">
        <f>(hog_helper!$K12/hog_helper!$Q12)/(hog_helper!$K$41/hog_helper!$Q$41)</f>
        <v>3.5999999999999996</v>
      </c>
      <c r="B13">
        <f>(hsv_helper!$K12/hsv_helper!$Q12)/(hsv_helper!$K$41/hsv_helper!$Q$41)</f>
        <v>0.58181818181818179</v>
      </c>
      <c r="C13">
        <f>(wlt_helper!$K12/wlt_helper!$Q12)/(wlt_helper!$K$41/wlt_helper!$Q$41)</f>
        <v>1.3454545454545455</v>
      </c>
      <c r="D13">
        <f>(vgg_helper!$K12/vgg_helper!$Q12)/(vgg_helper!$K$41/vgg_helper!$Q$41)</f>
        <v>3.6363636363636362</v>
      </c>
      <c r="E13">
        <f>(sob_helper!$K12/sob_helper!$Q12)/(sob_helper!$K$41/sob_helper!$Q$41)</f>
        <v>0.72727272727272718</v>
      </c>
      <c r="F13">
        <f>(all_helper!$K12/all_helper!$Q12)/(all_helper!$K$41/all_helper!$Q$41)</f>
        <v>3.6363636363636362</v>
      </c>
      <c r="G13">
        <f>(all_wo_vgg_helper!$K12/all_wo_vgg_helper!$Q12)/(all_wo_vgg_helper!$K$41/all_wo_vgg_helper!$Q$41)</f>
        <v>3.5999999999999996</v>
      </c>
    </row>
    <row r="14" spans="1:12" x14ac:dyDescent="0.35">
      <c r="A14">
        <f>(hog_helper!$K13/hog_helper!$Q13)/(hog_helper!$K$41/hog_helper!$Q$41)</f>
        <v>3.3</v>
      </c>
      <c r="B14">
        <f>(hsv_helper!$K13/hsv_helper!$Q13)/(hsv_helper!$K$41/hsv_helper!$Q$41)</f>
        <v>0.66666666666666663</v>
      </c>
      <c r="C14">
        <f>(wlt_helper!$K13/wlt_helper!$Q13)/(wlt_helper!$K$41/wlt_helper!$Q$41)</f>
        <v>1.3333333333333333</v>
      </c>
      <c r="D14">
        <f>(vgg_helper!$K13/vgg_helper!$Q13)/(vgg_helper!$K$41/vgg_helper!$Q$41)</f>
        <v>3.333333333333333</v>
      </c>
      <c r="E14">
        <f>(sob_helper!$K13/sob_helper!$Q13)/(sob_helper!$K$41/sob_helper!$Q$41)</f>
        <v>0.79999999999999993</v>
      </c>
      <c r="F14">
        <f>(all_helper!$K13/all_helper!$Q13)/(all_helper!$K$41/all_helper!$Q$41)</f>
        <v>3.333333333333333</v>
      </c>
      <c r="G14">
        <f>(all_wo_vgg_helper!$K13/all_wo_vgg_helper!$Q13)/(all_wo_vgg_helper!$K$41/all_wo_vgg_helper!$Q$41)</f>
        <v>3.3</v>
      </c>
    </row>
    <row r="15" spans="1:12" x14ac:dyDescent="0.35">
      <c r="A15">
        <f>(hog_helper!$K14/hog_helper!$Q14)/(hog_helper!$K$41/hog_helper!$Q$41)</f>
        <v>3.0769230769230771</v>
      </c>
      <c r="B15">
        <f>(hsv_helper!$K14/hsv_helper!$Q14)/(hsv_helper!$K$41/hsv_helper!$Q$41)</f>
        <v>0.67692307692307685</v>
      </c>
      <c r="C15">
        <f>(wlt_helper!$K14/wlt_helper!$Q14)/(wlt_helper!$K$41/wlt_helper!$Q$41)</f>
        <v>1.323076923076923</v>
      </c>
      <c r="D15">
        <f>(vgg_helper!$K14/vgg_helper!$Q14)/(vgg_helper!$K$41/vgg_helper!$Q$41)</f>
        <v>3.0769230769230771</v>
      </c>
      <c r="E15">
        <f>(sob_helper!$K14/sob_helper!$Q14)/(sob_helper!$K$41/sob_helper!$Q$41)</f>
        <v>0.79999999999999993</v>
      </c>
      <c r="F15">
        <f>(all_helper!$K14/all_helper!$Q14)/(all_helper!$K$41/all_helper!$Q$41)</f>
        <v>3.0769230769230771</v>
      </c>
      <c r="G15">
        <f>(all_wo_vgg_helper!$K14/all_wo_vgg_helper!$Q14)/(all_wo_vgg_helper!$K$41/all_wo_vgg_helper!$Q$41)</f>
        <v>3.0769230769230771</v>
      </c>
    </row>
    <row r="16" spans="1:12" x14ac:dyDescent="0.35">
      <c r="A16">
        <f>(hog_helper!$K15/hog_helper!$Q15)/(hog_helper!$K$41/hog_helper!$Q$41)</f>
        <v>2.8571428571428568</v>
      </c>
      <c r="B16">
        <f>(hsv_helper!$K15/hsv_helper!$Q15)/(hsv_helper!$K$41/hsv_helper!$Q$41)</f>
        <v>0.74285714285714288</v>
      </c>
      <c r="C16">
        <f>(wlt_helper!$K15/wlt_helper!$Q15)/(wlt_helper!$K$41/wlt_helper!$Q$41)</f>
        <v>1.3428571428571427</v>
      </c>
      <c r="D16">
        <f>(vgg_helper!$K15/vgg_helper!$Q15)/(vgg_helper!$K$41/vgg_helper!$Q$41)</f>
        <v>2.8571428571428568</v>
      </c>
      <c r="E16">
        <f>(sob_helper!$K15/sob_helper!$Q15)/(sob_helper!$K$41/sob_helper!$Q$41)</f>
        <v>0.82857142857142851</v>
      </c>
      <c r="F16">
        <f>(all_helper!$K15/all_helper!$Q15)/(all_helper!$K$41/all_helper!$Q$41)</f>
        <v>2.8571428571428568</v>
      </c>
      <c r="G16">
        <f>(all_wo_vgg_helper!$K15/all_wo_vgg_helper!$Q15)/(all_wo_vgg_helper!$K$41/all_wo_vgg_helper!$Q$41)</f>
        <v>2.8571428571428568</v>
      </c>
    </row>
    <row r="17" spans="1:7" x14ac:dyDescent="0.35">
      <c r="A17">
        <f>(hog_helper!$K16/hog_helper!$Q16)/(hog_helper!$K$41/hog_helper!$Q$41)</f>
        <v>2.6666666666666665</v>
      </c>
      <c r="B17">
        <f>(hsv_helper!$K16/hsv_helper!$Q16)/(hsv_helper!$K$41/hsv_helper!$Q$41)</f>
        <v>0.79999999999999993</v>
      </c>
      <c r="C17">
        <f>(wlt_helper!$K16/wlt_helper!$Q16)/(wlt_helper!$K$41/wlt_helper!$Q$41)</f>
        <v>1.3066666666666664</v>
      </c>
      <c r="D17">
        <f>(vgg_helper!$K16/vgg_helper!$Q16)/(vgg_helper!$K$41/vgg_helper!$Q$41)</f>
        <v>2.6666666666666665</v>
      </c>
      <c r="E17">
        <f>(sob_helper!$K16/sob_helper!$Q16)/(sob_helper!$K$41/sob_helper!$Q$41)</f>
        <v>0.79999999999999993</v>
      </c>
      <c r="F17">
        <f>(all_helper!$K16/all_helper!$Q16)/(all_helper!$K$41/all_helper!$Q$41)</f>
        <v>2.6666666666666665</v>
      </c>
      <c r="G17">
        <f>(all_wo_vgg_helper!$K16/all_wo_vgg_helper!$Q16)/(all_wo_vgg_helper!$K$41/all_wo_vgg_helper!$Q$41)</f>
        <v>2.6666666666666665</v>
      </c>
    </row>
    <row r="18" spans="1:7" x14ac:dyDescent="0.35">
      <c r="A18">
        <f>(hog_helper!$K17/hog_helper!$Q17)/(hog_helper!$K$41/hog_helper!$Q$41)</f>
        <v>2.5</v>
      </c>
      <c r="B18">
        <f>(hsv_helper!$K17/hsv_helper!$Q17)/(hsv_helper!$K$41/hsv_helper!$Q$41)</f>
        <v>0.82499999999999996</v>
      </c>
      <c r="C18">
        <f>(wlt_helper!$K17/wlt_helper!$Q17)/(wlt_helper!$K$41/wlt_helper!$Q$41)</f>
        <v>1.2749999999999999</v>
      </c>
      <c r="D18">
        <f>(vgg_helper!$K17/vgg_helper!$Q17)/(vgg_helper!$K$41/vgg_helper!$Q$41)</f>
        <v>2.5</v>
      </c>
      <c r="E18">
        <f>(sob_helper!$K17/sob_helper!$Q17)/(sob_helper!$K$41/sob_helper!$Q$41)</f>
        <v>0.82499999999999996</v>
      </c>
      <c r="F18">
        <f>(all_helper!$K17/all_helper!$Q17)/(all_helper!$K$41/all_helper!$Q$41)</f>
        <v>2.5</v>
      </c>
      <c r="G18">
        <f>(all_wo_vgg_helper!$K17/all_wo_vgg_helper!$Q17)/(all_wo_vgg_helper!$K$41/all_wo_vgg_helper!$Q$41)</f>
        <v>2.5</v>
      </c>
    </row>
    <row r="19" spans="1:7" x14ac:dyDescent="0.35">
      <c r="A19">
        <f>(hog_helper!$K18/hog_helper!$Q18)/(hog_helper!$K$41/hog_helper!$Q$41)</f>
        <v>2.3529411764705879</v>
      </c>
      <c r="B19">
        <f>(hsv_helper!$K18/hsv_helper!$Q18)/(hsv_helper!$K$41/hsv_helper!$Q$41)</f>
        <v>0.82352941176470584</v>
      </c>
      <c r="C19">
        <f>(wlt_helper!$K18/wlt_helper!$Q18)/(wlt_helper!$K$41/wlt_helper!$Q$41)</f>
        <v>1.2470588235294118</v>
      </c>
      <c r="D19">
        <f>(vgg_helper!$K18/vgg_helper!$Q18)/(vgg_helper!$K$41/vgg_helper!$Q$41)</f>
        <v>2.3529411764705879</v>
      </c>
      <c r="E19">
        <f>(sob_helper!$K18/sob_helper!$Q18)/(sob_helper!$K$41/sob_helper!$Q$41)</f>
        <v>0.82352941176470584</v>
      </c>
      <c r="F19">
        <f>(all_helper!$K18/all_helper!$Q18)/(all_helper!$K$41/all_helper!$Q$41)</f>
        <v>2.3529411764705879</v>
      </c>
      <c r="G19">
        <f>(all_wo_vgg_helper!$K18/all_wo_vgg_helper!$Q18)/(all_wo_vgg_helper!$K$41/all_wo_vgg_helper!$Q$41)</f>
        <v>2.3529411764705879</v>
      </c>
    </row>
    <row r="20" spans="1:7" x14ac:dyDescent="0.35">
      <c r="A20">
        <f>(hog_helper!$K19/hog_helper!$Q19)/(hog_helper!$K$41/hog_helper!$Q$41)</f>
        <v>2.2222222222222219</v>
      </c>
      <c r="B20">
        <f>(hsv_helper!$K19/hsv_helper!$Q19)/(hsv_helper!$K$41/hsv_helper!$Q$41)</f>
        <v>0.88888888888888884</v>
      </c>
      <c r="C20">
        <f>(wlt_helper!$K19/wlt_helper!$Q19)/(wlt_helper!$K$41/wlt_helper!$Q$41)</f>
        <v>1.2666666666666666</v>
      </c>
      <c r="D20">
        <f>(vgg_helper!$K19/vgg_helper!$Q19)/(vgg_helper!$K$41/vgg_helper!$Q$41)</f>
        <v>2.2222222222222219</v>
      </c>
      <c r="E20">
        <f>(sob_helper!$K19/sob_helper!$Q19)/(sob_helper!$K$41/sob_helper!$Q$41)</f>
        <v>0.84444444444444444</v>
      </c>
      <c r="F20">
        <f>(all_helper!$K19/all_helper!$Q19)/(all_helper!$K$41/all_helper!$Q$41)</f>
        <v>2.2222222222222219</v>
      </c>
      <c r="G20">
        <f>(all_wo_vgg_helper!$K19/all_wo_vgg_helper!$Q19)/(all_wo_vgg_helper!$K$41/all_wo_vgg_helper!$Q$41)</f>
        <v>2.2222222222222219</v>
      </c>
    </row>
    <row r="21" spans="1:7" x14ac:dyDescent="0.35">
      <c r="A21">
        <f>(hog_helper!$K20/hog_helper!$Q20)/(hog_helper!$K$41/hog_helper!$Q$41)</f>
        <v>2.1052631578947367</v>
      </c>
      <c r="B21">
        <f>(hsv_helper!$K20/hsv_helper!$Q20)/(hsv_helper!$K$41/hsv_helper!$Q$41)</f>
        <v>1.0105263157894735</v>
      </c>
      <c r="C21">
        <f>(wlt_helper!$K20/wlt_helper!$Q20)/(wlt_helper!$K$41/wlt_helper!$Q$41)</f>
        <v>1.3263157894736843</v>
      </c>
      <c r="D21">
        <f>(vgg_helper!$K20/vgg_helper!$Q20)/(vgg_helper!$K$41/vgg_helper!$Q$41)</f>
        <v>2.1052631578947367</v>
      </c>
      <c r="E21">
        <f>(sob_helper!$K20/sob_helper!$Q20)/(sob_helper!$K$41/sob_helper!$Q$41)</f>
        <v>0.84210526315789469</v>
      </c>
      <c r="F21">
        <f>(all_helper!$K20/all_helper!$Q20)/(all_helper!$K$41/all_helper!$Q$41)</f>
        <v>2.1052631578947367</v>
      </c>
      <c r="G21">
        <f>(all_wo_vgg_helper!$K20/all_wo_vgg_helper!$Q20)/(all_wo_vgg_helper!$K$41/all_wo_vgg_helper!$Q$41)</f>
        <v>2.1052631578947367</v>
      </c>
    </row>
    <row r="22" spans="1:7" x14ac:dyDescent="0.35">
      <c r="A22">
        <f>(hog_helper!$K21/hog_helper!$Q21)/(hog_helper!$K$41/hog_helper!$Q$41)</f>
        <v>2</v>
      </c>
      <c r="B22">
        <f>(hsv_helper!$K21/hsv_helper!$Q21)/(hsv_helper!$K$41/hsv_helper!$Q$41)</f>
        <v>1</v>
      </c>
      <c r="C22">
        <f>(wlt_helper!$K21/wlt_helper!$Q21)/(wlt_helper!$K$41/wlt_helper!$Q$41)</f>
        <v>1.3800000000000001</v>
      </c>
      <c r="D22">
        <f>(vgg_helper!$K21/vgg_helper!$Q21)/(vgg_helper!$K$41/vgg_helper!$Q$41)</f>
        <v>2</v>
      </c>
      <c r="E22">
        <f>(sob_helper!$K21/sob_helper!$Q21)/(sob_helper!$K$41/sob_helper!$Q$41)</f>
        <v>0.85999999999999988</v>
      </c>
      <c r="F22">
        <f>(all_helper!$K21/all_helper!$Q21)/(all_helper!$K$41/all_helper!$Q$41)</f>
        <v>2</v>
      </c>
      <c r="G22">
        <f>(all_wo_vgg_helper!$K21/all_wo_vgg_helper!$Q21)/(all_wo_vgg_helper!$K$41/all_wo_vgg_helper!$Q$41)</f>
        <v>2</v>
      </c>
    </row>
    <row r="23" spans="1:7" x14ac:dyDescent="0.35">
      <c r="A23">
        <f>(hog_helper!$K22/hog_helper!$Q22)/(hog_helper!$K$41/hog_helper!$Q$41)</f>
        <v>1.9047619047619047</v>
      </c>
      <c r="B23">
        <f>(hsv_helper!$K22/hsv_helper!$Q22)/(hsv_helper!$K$41/hsv_helper!$Q$41)</f>
        <v>0.97142857142857142</v>
      </c>
      <c r="C23">
        <f>(wlt_helper!$K22/wlt_helper!$Q22)/(wlt_helper!$K$41/wlt_helper!$Q$41)</f>
        <v>1.3333333333333333</v>
      </c>
      <c r="D23">
        <f>(vgg_helper!$K22/vgg_helper!$Q22)/(vgg_helper!$K$41/vgg_helper!$Q$41)</f>
        <v>1.9047619047619047</v>
      </c>
      <c r="E23">
        <f>(sob_helper!$K22/sob_helper!$Q22)/(sob_helper!$K$41/sob_helper!$Q$41)</f>
        <v>0.87619047619047619</v>
      </c>
      <c r="F23">
        <f>(all_helper!$K22/all_helper!$Q22)/(all_helper!$K$41/all_helper!$Q$41)</f>
        <v>1.9047619047619047</v>
      </c>
      <c r="G23">
        <f>(all_wo_vgg_helper!$K22/all_wo_vgg_helper!$Q22)/(all_wo_vgg_helper!$K$41/all_wo_vgg_helper!$Q$41)</f>
        <v>1.9047619047619047</v>
      </c>
    </row>
    <row r="24" spans="1:7" x14ac:dyDescent="0.35">
      <c r="A24">
        <f>(hog_helper!$K23/hog_helper!$Q23)/(hog_helper!$K$41/hog_helper!$Q$41)</f>
        <v>1.8181818181818181</v>
      </c>
      <c r="B24">
        <f>(hsv_helper!$K23/hsv_helper!$Q23)/(hsv_helper!$K$41/hsv_helper!$Q$41)</f>
        <v>0.96363636363636351</v>
      </c>
      <c r="C24">
        <f>(wlt_helper!$K23/wlt_helper!$Q23)/(wlt_helper!$K$41/wlt_helper!$Q$41)</f>
        <v>1.2909090909090908</v>
      </c>
      <c r="D24">
        <f>(vgg_helper!$K23/vgg_helper!$Q23)/(vgg_helper!$K$41/vgg_helper!$Q$41)</f>
        <v>1.8181818181818181</v>
      </c>
      <c r="E24">
        <f>(sob_helper!$K23/sob_helper!$Q23)/(sob_helper!$K$41/sob_helper!$Q$41)</f>
        <v>0.89090909090909087</v>
      </c>
      <c r="F24">
        <f>(all_helper!$K23/all_helper!$Q23)/(all_helper!$K$41/all_helper!$Q$41)</f>
        <v>1.8181818181818181</v>
      </c>
      <c r="G24">
        <f>(all_wo_vgg_helper!$K23/all_wo_vgg_helper!$Q23)/(all_wo_vgg_helper!$K$41/all_wo_vgg_helper!$Q$41)</f>
        <v>1.8181818181818181</v>
      </c>
    </row>
    <row r="25" spans="1:7" x14ac:dyDescent="0.35">
      <c r="A25">
        <f>(hog_helper!$K24/hog_helper!$Q24)/(hog_helper!$K$41/hog_helper!$Q$41)</f>
        <v>1.7391304347826086</v>
      </c>
      <c r="B25">
        <f>(hsv_helper!$K24/hsv_helper!$Q24)/(hsv_helper!$K$41/hsv_helper!$Q$41)</f>
        <v>0.9739130434782608</v>
      </c>
      <c r="C25">
        <f>(wlt_helper!$K24/wlt_helper!$Q24)/(wlt_helper!$K$41/wlt_helper!$Q$41)</f>
        <v>1.2695652173913043</v>
      </c>
      <c r="D25">
        <f>(vgg_helper!$K24/vgg_helper!$Q24)/(vgg_helper!$K$41/vgg_helper!$Q$41)</f>
        <v>1.7391304347826086</v>
      </c>
      <c r="E25">
        <f>(sob_helper!$K24/sob_helper!$Q24)/(sob_helper!$K$41/sob_helper!$Q$41)</f>
        <v>0.92173913043478251</v>
      </c>
      <c r="F25">
        <f>(all_helper!$K24/all_helper!$Q24)/(all_helper!$K$41/all_helper!$Q$41)</f>
        <v>1.7391304347826086</v>
      </c>
      <c r="G25">
        <f>(all_wo_vgg_helper!$K24/all_wo_vgg_helper!$Q24)/(all_wo_vgg_helper!$K$41/all_wo_vgg_helper!$Q$41)</f>
        <v>1.7391304347826086</v>
      </c>
    </row>
    <row r="26" spans="1:7" x14ac:dyDescent="0.35">
      <c r="A26">
        <f>(hog_helper!$K25/hog_helper!$Q25)/(hog_helper!$K$41/hog_helper!$Q$41)</f>
        <v>1.6666666666666665</v>
      </c>
      <c r="B26">
        <f>(hsv_helper!$K25/hsv_helper!$Q25)/(hsv_helper!$K$41/hsv_helper!$Q$41)</f>
        <v>1.0166666666666666</v>
      </c>
      <c r="C26">
        <f>(wlt_helper!$K25/wlt_helper!$Q25)/(wlt_helper!$K$41/wlt_helper!$Q$41)</f>
        <v>1.2833333333333332</v>
      </c>
      <c r="D26">
        <f>(vgg_helper!$K25/vgg_helper!$Q25)/(vgg_helper!$K$41/vgg_helper!$Q$41)</f>
        <v>1.6666666666666665</v>
      </c>
      <c r="E26">
        <f>(sob_helper!$K25/sob_helper!$Q25)/(sob_helper!$K$41/sob_helper!$Q$41)</f>
        <v>0.93333333333333335</v>
      </c>
      <c r="F26">
        <f>(all_helper!$K25/all_helper!$Q25)/(all_helper!$K$41/all_helper!$Q$41)</f>
        <v>1.6666666666666665</v>
      </c>
      <c r="G26">
        <f>(all_wo_vgg_helper!$K25/all_wo_vgg_helper!$Q25)/(all_wo_vgg_helper!$K$41/all_wo_vgg_helper!$Q$41)</f>
        <v>1.6666666666666665</v>
      </c>
    </row>
    <row r="27" spans="1:7" x14ac:dyDescent="0.35">
      <c r="A27">
        <f>(hog_helper!$K26/hog_helper!$Q26)/(hog_helper!$K$41/hog_helper!$Q$41)</f>
        <v>1.5999999999999999</v>
      </c>
      <c r="B27">
        <f>(hsv_helper!$K26/hsv_helper!$Q26)/(hsv_helper!$K$41/hsv_helper!$Q$41)</f>
        <v>1.0399999999999998</v>
      </c>
      <c r="C27">
        <f>(wlt_helper!$K26/wlt_helper!$Q26)/(wlt_helper!$K$41/wlt_helper!$Q$41)</f>
        <v>1.264</v>
      </c>
      <c r="D27">
        <f>(vgg_helper!$K26/vgg_helper!$Q26)/(vgg_helper!$K$41/vgg_helper!$Q$41)</f>
        <v>1.5999999999999999</v>
      </c>
      <c r="E27">
        <f>(sob_helper!$K26/sob_helper!$Q26)/(sob_helper!$K$41/sob_helper!$Q$41)</f>
        <v>0.94399999999999995</v>
      </c>
      <c r="F27">
        <f>(all_helper!$K26/all_helper!$Q26)/(all_helper!$K$41/all_helper!$Q$41)</f>
        <v>1.5999999999999999</v>
      </c>
      <c r="G27">
        <f>(all_wo_vgg_helper!$K26/all_wo_vgg_helper!$Q26)/(all_wo_vgg_helper!$K$41/all_wo_vgg_helper!$Q$41)</f>
        <v>1.5999999999999999</v>
      </c>
    </row>
    <row r="28" spans="1:7" x14ac:dyDescent="0.35">
      <c r="A28">
        <f>(hog_helper!$K27/hog_helper!$Q27)/(hog_helper!$K$41/hog_helper!$Q$41)</f>
        <v>1.5384615384615385</v>
      </c>
      <c r="B28">
        <f>(hsv_helper!$K27/hsv_helper!$Q27)/(hsv_helper!$K$41/hsv_helper!$Q$41)</f>
        <v>1.0769230769230769</v>
      </c>
      <c r="C28">
        <f>(wlt_helper!$K27/wlt_helper!$Q27)/(wlt_helper!$K$41/wlt_helper!$Q$41)</f>
        <v>1.2769230769230768</v>
      </c>
      <c r="D28">
        <f>(vgg_helper!$K27/vgg_helper!$Q27)/(vgg_helper!$K$41/vgg_helper!$Q$41)</f>
        <v>1.5384615384615385</v>
      </c>
      <c r="E28">
        <f>(sob_helper!$K27/sob_helper!$Q27)/(sob_helper!$K$41/sob_helper!$Q$41)</f>
        <v>0.98461538461538456</v>
      </c>
      <c r="F28">
        <f>(all_helper!$K27/all_helper!$Q27)/(all_helper!$K$41/all_helper!$Q$41)</f>
        <v>1.5384615384615385</v>
      </c>
      <c r="G28">
        <f>(all_wo_vgg_helper!$K27/all_wo_vgg_helper!$Q27)/(all_wo_vgg_helper!$K$41/all_wo_vgg_helper!$Q$41)</f>
        <v>1.5384615384615385</v>
      </c>
    </row>
    <row r="29" spans="1:7" x14ac:dyDescent="0.35">
      <c r="A29">
        <f>(hog_helper!$K28/hog_helper!$Q28)/(hog_helper!$K$41/hog_helper!$Q$41)</f>
        <v>1.4814814814814814</v>
      </c>
      <c r="B29">
        <f>(hsv_helper!$K28/hsv_helper!$Q28)/(hsv_helper!$K$41/hsv_helper!$Q$41)</f>
        <v>1.0814814814814815</v>
      </c>
      <c r="C29">
        <f>(wlt_helper!$K28/wlt_helper!$Q28)/(wlt_helper!$K$41/wlt_helper!$Q$41)</f>
        <v>1.2296296296296296</v>
      </c>
      <c r="D29">
        <f>(vgg_helper!$K28/vgg_helper!$Q28)/(vgg_helper!$K$41/vgg_helper!$Q$41)</f>
        <v>1.4814814814814814</v>
      </c>
      <c r="E29">
        <f>(sob_helper!$K28/sob_helper!$Q28)/(sob_helper!$K$41/sob_helper!$Q$41)</f>
        <v>1.0222222222222221</v>
      </c>
      <c r="F29">
        <f>(all_helper!$K28/all_helper!$Q28)/(all_helper!$K$41/all_helper!$Q$41)</f>
        <v>1.4814814814814814</v>
      </c>
      <c r="G29">
        <f>(all_wo_vgg_helper!$K28/all_wo_vgg_helper!$Q28)/(all_wo_vgg_helper!$K$41/all_wo_vgg_helper!$Q$41)</f>
        <v>1.4814814814814814</v>
      </c>
    </row>
    <row r="30" spans="1:7" x14ac:dyDescent="0.35">
      <c r="A30">
        <f>(hog_helper!$K29/hog_helper!$Q29)/(hog_helper!$K$41/hog_helper!$Q$41)</f>
        <v>1.4285714285714284</v>
      </c>
      <c r="B30">
        <f>(hsv_helper!$K29/hsv_helper!$Q29)/(hsv_helper!$K$41/hsv_helper!$Q$41)</f>
        <v>1.0571428571428572</v>
      </c>
      <c r="C30">
        <f>(wlt_helper!$K29/wlt_helper!$Q29)/(wlt_helper!$K$41/wlt_helper!$Q$41)</f>
        <v>1.2428571428571429</v>
      </c>
      <c r="D30">
        <f>(vgg_helper!$K29/vgg_helper!$Q29)/(vgg_helper!$K$41/vgg_helper!$Q$41)</f>
        <v>1.4285714285714284</v>
      </c>
      <c r="E30">
        <f>(sob_helper!$K29/sob_helper!$Q29)/(sob_helper!$K$41/sob_helper!$Q$41)</f>
        <v>1</v>
      </c>
      <c r="F30">
        <f>(all_helper!$K29/all_helper!$Q29)/(all_helper!$K$41/all_helper!$Q$41)</f>
        <v>1.4285714285714284</v>
      </c>
      <c r="G30">
        <f>(all_wo_vgg_helper!$K29/all_wo_vgg_helper!$Q29)/(all_wo_vgg_helper!$K$41/all_wo_vgg_helper!$Q$41)</f>
        <v>1.4285714285714284</v>
      </c>
    </row>
    <row r="31" spans="1:7" x14ac:dyDescent="0.35">
      <c r="A31">
        <f>(hog_helper!$K30/hog_helper!$Q30)/(hog_helper!$K$41/hog_helper!$Q$41)</f>
        <v>1.3793103448275861</v>
      </c>
      <c r="B31">
        <f>(hsv_helper!$K30/hsv_helper!$Q30)/(hsv_helper!$K$41/hsv_helper!$Q$41)</f>
        <v>1.0482758620689654</v>
      </c>
      <c r="C31">
        <f>(wlt_helper!$K30/wlt_helper!$Q30)/(wlt_helper!$K$41/wlt_helper!$Q$41)</f>
        <v>1.2275862068965517</v>
      </c>
      <c r="D31">
        <f>(vgg_helper!$K30/vgg_helper!$Q30)/(vgg_helper!$K$41/vgg_helper!$Q$41)</f>
        <v>1.3793103448275861</v>
      </c>
      <c r="E31">
        <f>(sob_helper!$K30/sob_helper!$Q30)/(sob_helper!$K$41/sob_helper!$Q$41)</f>
        <v>0.99310344827586194</v>
      </c>
      <c r="F31">
        <f>(all_helper!$K30/all_helper!$Q30)/(all_helper!$K$41/all_helper!$Q$41)</f>
        <v>1.3793103448275861</v>
      </c>
      <c r="G31">
        <f>(all_wo_vgg_helper!$K30/all_wo_vgg_helper!$Q30)/(all_wo_vgg_helper!$K$41/all_wo_vgg_helper!$Q$41)</f>
        <v>1.3793103448275861</v>
      </c>
    </row>
    <row r="32" spans="1:7" x14ac:dyDescent="0.35">
      <c r="A32">
        <f>(hog_helper!$K31/hog_helper!$Q31)/(hog_helper!$K$41/hog_helper!$Q$41)</f>
        <v>1.3333333333333333</v>
      </c>
      <c r="B32">
        <f>(hsv_helper!$K31/hsv_helper!$Q31)/(hsv_helper!$K$41/hsv_helper!$Q$41)</f>
        <v>1.0533333333333332</v>
      </c>
      <c r="C32">
        <f>(wlt_helper!$K31/wlt_helper!$Q31)/(wlt_helper!$K$41/wlt_helper!$Q$41)</f>
        <v>1.2133333333333334</v>
      </c>
      <c r="D32">
        <f>(vgg_helper!$K31/vgg_helper!$Q31)/(vgg_helper!$K$41/vgg_helper!$Q$41)</f>
        <v>1.3333333333333333</v>
      </c>
      <c r="E32">
        <f>(sob_helper!$K31/sob_helper!$Q31)/(sob_helper!$K$41/sob_helper!$Q$41)</f>
        <v>0.98666666666666658</v>
      </c>
      <c r="F32">
        <f>(all_helper!$K31/all_helper!$Q31)/(all_helper!$K$41/all_helper!$Q$41)</f>
        <v>1.3333333333333333</v>
      </c>
      <c r="G32">
        <f>(all_wo_vgg_helper!$K31/all_wo_vgg_helper!$Q31)/(all_wo_vgg_helper!$K$41/all_wo_vgg_helper!$Q$41)</f>
        <v>1.3333333333333333</v>
      </c>
    </row>
    <row r="33" spans="1:7" x14ac:dyDescent="0.35">
      <c r="A33">
        <f>(hog_helper!$K32/hog_helper!$Q32)/(hog_helper!$K$41/hog_helper!$Q$41)</f>
        <v>1.2903225806451613</v>
      </c>
      <c r="B33">
        <f>(hsv_helper!$K32/hsv_helper!$Q32)/(hsv_helper!$K$41/hsv_helper!$Q$41)</f>
        <v>1.0580645161290321</v>
      </c>
      <c r="C33">
        <f>(wlt_helper!$K32/wlt_helper!$Q32)/(wlt_helper!$K$41/wlt_helper!$Q$41)</f>
        <v>1.225806451612903</v>
      </c>
      <c r="D33">
        <f>(vgg_helper!$K32/vgg_helper!$Q32)/(vgg_helper!$K$41/vgg_helper!$Q$41)</f>
        <v>1.2903225806451613</v>
      </c>
      <c r="E33">
        <f>(sob_helper!$K32/sob_helper!$Q32)/(sob_helper!$K$41/sob_helper!$Q$41)</f>
        <v>0.98064516129032253</v>
      </c>
      <c r="F33">
        <f>(all_helper!$K32/all_helper!$Q32)/(all_helper!$K$41/all_helper!$Q$41)</f>
        <v>1.2903225806451613</v>
      </c>
      <c r="G33">
        <f>(all_wo_vgg_helper!$K32/all_wo_vgg_helper!$Q32)/(all_wo_vgg_helper!$K$41/all_wo_vgg_helper!$Q$41)</f>
        <v>1.2903225806451613</v>
      </c>
    </row>
    <row r="34" spans="1:7" x14ac:dyDescent="0.35">
      <c r="A34">
        <f>(hog_helper!$K33/hog_helper!$Q33)/(hog_helper!$K$41/hog_helper!$Q$41)</f>
        <v>1.25</v>
      </c>
      <c r="B34">
        <f>(hsv_helper!$K33/hsv_helper!$Q33)/(hsv_helper!$K$41/hsv_helper!$Q$41)</f>
        <v>1.0625</v>
      </c>
      <c r="C34">
        <f>(wlt_helper!$K33/wlt_helper!$Q33)/(wlt_helper!$K$41/wlt_helper!$Q$41)</f>
        <v>1.2</v>
      </c>
      <c r="D34">
        <f>(vgg_helper!$K33/vgg_helper!$Q33)/(vgg_helper!$K$41/vgg_helper!$Q$41)</f>
        <v>1.25</v>
      </c>
      <c r="E34">
        <f>(sob_helper!$K33/sob_helper!$Q33)/(sob_helper!$K$41/sob_helper!$Q$41)</f>
        <v>0.98750000000000004</v>
      </c>
      <c r="F34">
        <f>(all_helper!$K33/all_helper!$Q33)/(all_helper!$K$41/all_helper!$Q$41)</f>
        <v>1.25</v>
      </c>
      <c r="G34">
        <f>(all_wo_vgg_helper!$K33/all_wo_vgg_helper!$Q33)/(all_wo_vgg_helper!$K$41/all_wo_vgg_helper!$Q$41)</f>
        <v>1.25</v>
      </c>
    </row>
    <row r="35" spans="1:7" x14ac:dyDescent="0.35">
      <c r="A35">
        <f>(hog_helper!$K34/hog_helper!$Q34)/(hog_helper!$K$41/hog_helper!$Q$41)</f>
        <v>1.2121212121212122</v>
      </c>
      <c r="B35">
        <f>(hsv_helper!$K34/hsv_helper!$Q34)/(hsv_helper!$K$41/hsv_helper!$Q$41)</f>
        <v>1.0545454545454545</v>
      </c>
      <c r="C35">
        <f>(wlt_helper!$K34/wlt_helper!$Q34)/(wlt_helper!$K$41/wlt_helper!$Q$41)</f>
        <v>1.1757575757575756</v>
      </c>
      <c r="D35">
        <f>(vgg_helper!$K34/vgg_helper!$Q34)/(vgg_helper!$K$41/vgg_helper!$Q$41)</f>
        <v>1.2121212121212122</v>
      </c>
      <c r="E35">
        <f>(sob_helper!$K34/sob_helper!$Q34)/(sob_helper!$K$41/sob_helper!$Q$41)</f>
        <v>0.96969696969696961</v>
      </c>
      <c r="F35">
        <f>(all_helper!$K34/all_helper!$Q34)/(all_helper!$K$41/all_helper!$Q$41)</f>
        <v>1.2121212121212122</v>
      </c>
      <c r="G35">
        <f>(all_wo_vgg_helper!$K34/all_wo_vgg_helper!$Q34)/(all_wo_vgg_helper!$K$41/all_wo_vgg_helper!$Q$41)</f>
        <v>1.2121212121212122</v>
      </c>
    </row>
    <row r="36" spans="1:7" x14ac:dyDescent="0.35">
      <c r="A36">
        <f>(hog_helper!$K35/hog_helper!$Q35)/(hog_helper!$K$41/hog_helper!$Q$41)</f>
        <v>1.1764705882352939</v>
      </c>
      <c r="B36">
        <f>(hsv_helper!$K35/hsv_helper!$Q35)/(hsv_helper!$K$41/hsv_helper!$Q$41)</f>
        <v>1.0470588235294116</v>
      </c>
      <c r="C36">
        <f>(wlt_helper!$K35/wlt_helper!$Q35)/(wlt_helper!$K$41/wlt_helper!$Q$41)</f>
        <v>1.1529411764705881</v>
      </c>
      <c r="D36">
        <f>(vgg_helper!$K35/vgg_helper!$Q35)/(vgg_helper!$K$41/vgg_helper!$Q$41)</f>
        <v>1.1764705882352939</v>
      </c>
      <c r="E36">
        <f>(sob_helper!$K35/sob_helper!$Q35)/(sob_helper!$K$41/sob_helper!$Q$41)</f>
        <v>0.94117647058823528</v>
      </c>
      <c r="F36">
        <f>(all_helper!$K35/all_helper!$Q35)/(all_helper!$K$41/all_helper!$Q$41)</f>
        <v>1.1764705882352939</v>
      </c>
      <c r="G36">
        <f>(all_wo_vgg_helper!$K35/all_wo_vgg_helper!$Q35)/(all_wo_vgg_helper!$K$41/all_wo_vgg_helper!$Q$41)</f>
        <v>1.1764705882352939</v>
      </c>
    </row>
    <row r="37" spans="1:7" x14ac:dyDescent="0.35">
      <c r="A37">
        <f>(hog_helper!$K36/hog_helper!$Q36)/(hog_helper!$K$41/hog_helper!$Q$41)</f>
        <v>1.1428571428571428</v>
      </c>
      <c r="B37">
        <f>(hsv_helper!$K36/hsv_helper!$Q36)/(hsv_helper!$K$41/hsv_helper!$Q$41)</f>
        <v>1.0399999999999998</v>
      </c>
      <c r="C37">
        <f>(wlt_helper!$K36/wlt_helper!$Q36)/(wlt_helper!$K$41/wlt_helper!$Q$41)</f>
        <v>1.1314285714285715</v>
      </c>
      <c r="D37">
        <f>(vgg_helper!$K36/vgg_helper!$Q36)/(vgg_helper!$K$41/vgg_helper!$Q$41)</f>
        <v>1.1428571428571428</v>
      </c>
      <c r="E37">
        <f>(sob_helper!$K36/sob_helper!$Q36)/(sob_helper!$K$41/sob_helper!$Q$41)</f>
        <v>0.98285714285714276</v>
      </c>
      <c r="F37">
        <f>(all_helper!$K36/all_helper!$Q36)/(all_helper!$K$41/all_helper!$Q$41)</f>
        <v>1.1428571428571428</v>
      </c>
      <c r="G37">
        <f>(all_wo_vgg_helper!$K36/all_wo_vgg_helper!$Q36)/(all_wo_vgg_helper!$K$41/all_wo_vgg_helper!$Q$41)</f>
        <v>1.1428571428571428</v>
      </c>
    </row>
    <row r="38" spans="1:7" x14ac:dyDescent="0.35">
      <c r="A38">
        <f>(hog_helper!$K37/hog_helper!$Q37)/(hog_helper!$K$41/hog_helper!$Q$41)</f>
        <v>1.1111111111111109</v>
      </c>
      <c r="B38">
        <f>(hsv_helper!$K37/hsv_helper!$Q37)/(hsv_helper!$K$41/hsv_helper!$Q$41)</f>
        <v>1.0333333333333332</v>
      </c>
      <c r="C38">
        <f>(wlt_helper!$K37/wlt_helper!$Q37)/(wlt_helper!$K$41/wlt_helper!$Q$41)</f>
        <v>1.0999999999999999</v>
      </c>
      <c r="D38">
        <f>(vgg_helper!$K37/vgg_helper!$Q37)/(vgg_helper!$K$41/vgg_helper!$Q$41)</f>
        <v>1.1111111111111109</v>
      </c>
      <c r="E38">
        <f>(sob_helper!$K37/sob_helper!$Q37)/(sob_helper!$K$41/sob_helper!$Q$41)</f>
        <v>1.0111111111111111</v>
      </c>
      <c r="F38">
        <f>(all_helper!$K37/all_helper!$Q37)/(all_helper!$K$41/all_helper!$Q$41)</f>
        <v>1.1111111111111109</v>
      </c>
      <c r="G38">
        <f>(all_wo_vgg_helper!$K37/all_wo_vgg_helper!$Q37)/(all_wo_vgg_helper!$K$41/all_wo_vgg_helper!$Q$41)</f>
        <v>1.1111111111111109</v>
      </c>
    </row>
    <row r="39" spans="1:7" x14ac:dyDescent="0.35">
      <c r="A39">
        <f>(hog_helper!$K38/hog_helper!$Q38)/(hog_helper!$K$41/hog_helper!$Q$41)</f>
        <v>1.0810810810810811</v>
      </c>
      <c r="B39">
        <f>(hsv_helper!$K38/hsv_helper!$Q38)/(hsv_helper!$K$41/hsv_helper!$Q$41)</f>
        <v>1.0378378378378377</v>
      </c>
      <c r="C39">
        <f>(wlt_helper!$K38/wlt_helper!$Q38)/(wlt_helper!$K$41/wlt_helper!$Q$41)</f>
        <v>1.0702702702702702</v>
      </c>
      <c r="D39">
        <f>(vgg_helper!$K38/vgg_helper!$Q38)/(vgg_helper!$K$41/vgg_helper!$Q$41)</f>
        <v>1.0810810810810811</v>
      </c>
      <c r="E39">
        <f>(sob_helper!$K38/sob_helper!$Q38)/(sob_helper!$K$41/sob_helper!$Q$41)</f>
        <v>1.0162162162162163</v>
      </c>
      <c r="F39">
        <f>(all_helper!$K38/all_helper!$Q38)/(all_helper!$K$41/all_helper!$Q$41)</f>
        <v>1.0810810810810811</v>
      </c>
      <c r="G39">
        <f>(all_wo_vgg_helper!$K38/all_wo_vgg_helper!$Q38)/(all_wo_vgg_helper!$K$41/all_wo_vgg_helper!$Q$41)</f>
        <v>1.0810810810810811</v>
      </c>
    </row>
    <row r="40" spans="1:7" x14ac:dyDescent="0.35">
      <c r="A40">
        <f>(hog_helper!$K39/hog_helper!$Q39)/(hog_helper!$K$41/hog_helper!$Q$41)</f>
        <v>1.0526315789473684</v>
      </c>
      <c r="B40">
        <f>(hsv_helper!$K39/hsv_helper!$Q39)/(hsv_helper!$K$41/hsv_helper!$Q$41)</f>
        <v>1.0315789473684209</v>
      </c>
      <c r="C40">
        <f>(wlt_helper!$K39/wlt_helper!$Q39)/(wlt_helper!$K$41/wlt_helper!$Q$41)</f>
        <v>1.0421052631578946</v>
      </c>
      <c r="D40">
        <f>(vgg_helper!$K39/vgg_helper!$Q39)/(vgg_helper!$K$41/vgg_helper!$Q$41)</f>
        <v>1.0526315789473684</v>
      </c>
      <c r="E40">
        <f>(sob_helper!$K39/sob_helper!$Q39)/(sob_helper!$K$41/sob_helper!$Q$41)</f>
        <v>1</v>
      </c>
      <c r="F40">
        <f>(all_helper!$K39/all_helper!$Q39)/(all_helper!$K$41/all_helper!$Q$41)</f>
        <v>1.0526315789473684</v>
      </c>
      <c r="G40">
        <f>(all_wo_vgg_helper!$K39/all_wo_vgg_helper!$Q39)/(all_wo_vgg_helper!$K$41/all_wo_vgg_helper!$Q$41)</f>
        <v>1.0526315789473684</v>
      </c>
    </row>
    <row r="41" spans="1:7" x14ac:dyDescent="0.35">
      <c r="A41">
        <f>(hog_helper!$K40/hog_helper!$Q40)/(hog_helper!$K$41/hog_helper!$Q$41)</f>
        <v>1.0256410256410255</v>
      </c>
      <c r="B41">
        <f>(hsv_helper!$K40/hsv_helper!$Q40)/(hsv_helper!$K$41/hsv_helper!$Q$41)</f>
        <v>1.0153846153846153</v>
      </c>
      <c r="C41">
        <f>(wlt_helper!$K40/wlt_helper!$Q40)/(wlt_helper!$K$41/wlt_helper!$Q$41)</f>
        <v>1.0153846153846153</v>
      </c>
      <c r="D41">
        <f>(vgg_helper!$K40/vgg_helper!$Q40)/(vgg_helper!$K$41/vgg_helper!$Q$41)</f>
        <v>1.0256410256410255</v>
      </c>
      <c r="E41">
        <f>(sob_helper!$K40/sob_helper!$Q40)/(sob_helper!$K$41/sob_helper!$Q$41)</f>
        <v>1.0051282051282051</v>
      </c>
      <c r="F41">
        <f>(all_helper!$K40/all_helper!$Q40)/(all_helper!$K$41/all_helper!$Q$41)</f>
        <v>1.0256410256410255</v>
      </c>
      <c r="G41">
        <f>(all_wo_vgg_helper!$K40/all_wo_vgg_helper!$Q40)/(all_wo_vgg_helper!$K$41/all_wo_vgg_helper!$Q$41)</f>
        <v>1.0256410256410255</v>
      </c>
    </row>
    <row r="42" spans="1:7" x14ac:dyDescent="0.35">
      <c r="A42">
        <f>(hog_helper!$K41/hog_helper!$Q41)/(hog_helper!$K$41/hog_helper!$Q$41)</f>
        <v>1</v>
      </c>
      <c r="B42">
        <f>(hsv_helper!$K41/hsv_helper!$Q41)/(hsv_helper!$K$41/hsv_helper!$Q$41)</f>
        <v>1</v>
      </c>
      <c r="C42">
        <f>(wlt_helper!$K41/wlt_helper!$Q41)/(wlt_helper!$K$41/wlt_helper!$Q$41)</f>
        <v>1</v>
      </c>
      <c r="D42">
        <f>(vgg_helper!$K41/vgg_helper!$Q41)/(vgg_helper!$K$41/vgg_helper!$Q$41)</f>
        <v>1</v>
      </c>
      <c r="E42">
        <f>(sob_helper!$K41/sob_helper!$Q41)/(sob_helper!$K$41/sob_helper!$Q$41)</f>
        <v>1</v>
      </c>
      <c r="F42">
        <f>(all_helper!$K41/all_helper!$Q41)/(all_helper!$K$41/all_helper!$Q$41)</f>
        <v>1</v>
      </c>
      <c r="G42">
        <f>(all_wo_vgg_helper!$K41/all_wo_vgg_helper!$Q41)/(all_wo_vgg_helper!$K$41/all_wo_vgg_helper!$Q$41)</f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6" workbookViewId="0">
      <selection activeCell="G3" sqref="A3:G42"/>
    </sheetView>
  </sheetViews>
  <sheetFormatPr defaultRowHeight="14.5" x14ac:dyDescent="0.35"/>
  <cols>
    <col min="7" max="7" width="14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12" x14ac:dyDescent="0.35">
      <c r="A3">
        <f>('hog-res'!B2/'hog-res'!$A2)/(hog_helper!$K$41/hog_helper!$Q$41)</f>
        <v>7.1999999999999993</v>
      </c>
      <c r="B3">
        <f>('hsv-res'!B2/'hsv-res'!$A2)/(hsv_helper!$K$41/hsv_helper!$Q$41)</f>
        <v>0.79999999999999993</v>
      </c>
      <c r="C3">
        <f>('wlt-res'!B2/'wlt-res'!$A2)/(wlt_helper!$K$41/wlt_helper!$Q$41)</f>
        <v>0.39999999999999997</v>
      </c>
      <c r="D3">
        <f>('vgg-res'!B2/'vgg-res'!$A2)/(vgg_helper!$K$41/vgg_helper!$Q$41)</f>
        <v>7.1999999999999993</v>
      </c>
      <c r="E3">
        <f>('sob-res'!B2/'sob-res'!$A2)/(sob_helper!$K$41/sob_helper!$Q$41)</f>
        <v>0.39999999999999997</v>
      </c>
      <c r="F3">
        <f>('all-res'!B2/'all-res'!$A2)/(all_helper!$K$41/all_helper!$Q$41)</f>
        <v>7.6</v>
      </c>
      <c r="G3">
        <f>('all-wo-vgg-res'!B2/'all-wo-vgg-res'!$A2)/(all_wo_vgg_helper!$K$41/all_wo_vgg_helper!$Q$41)</f>
        <v>7.1999999999999993</v>
      </c>
      <c r="L3">
        <v>25</v>
      </c>
    </row>
    <row r="4" spans="1:12" x14ac:dyDescent="0.35">
      <c r="A4">
        <f>('hog-res'!B3/'hog-res'!$A3)/(hog_helper!$K$41/hog_helper!$Q$41)</f>
        <v>4</v>
      </c>
      <c r="B4">
        <f>('hsv-res'!B3/'hsv-res'!$A3)/(hsv_helper!$K$41/hsv_helper!$Q$41)</f>
        <v>0</v>
      </c>
      <c r="C4">
        <f>('wlt-res'!B3/'wlt-res'!$A3)/(wlt_helper!$K$41/wlt_helper!$Q$41)</f>
        <v>0.39999999999999997</v>
      </c>
      <c r="D4">
        <f>('vgg-res'!B3/'vgg-res'!$A3)/(vgg_helper!$K$41/vgg_helper!$Q$41)</f>
        <v>7.6</v>
      </c>
      <c r="E4">
        <f>('sob-res'!B3/'sob-res'!$A3)/(sob_helper!$K$41/sob_helper!$Q$41)</f>
        <v>0.39999999999999997</v>
      </c>
      <c r="F4">
        <f>('all-res'!B3/'all-res'!$A3)/(all_helper!$K$41/all_helper!$Q$41)</f>
        <v>5.6000000000000005</v>
      </c>
      <c r="G4">
        <f>('all-wo-vgg-res'!B3/'all-wo-vgg-res'!$A3)/(all_wo_vgg_helper!$K$41/all_wo_vgg_helper!$Q$41)</f>
        <v>4</v>
      </c>
    </row>
    <row r="5" spans="1:12" x14ac:dyDescent="0.35">
      <c r="A5">
        <f>('hog-res'!B4/'hog-res'!$A4)/(hog_helper!$K$41/hog_helper!$Q$41)</f>
        <v>4</v>
      </c>
      <c r="B5">
        <f>('hsv-res'!B4/'hsv-res'!$A4)/(hsv_helper!$K$41/hsv_helper!$Q$41)</f>
        <v>0.79999999999999993</v>
      </c>
      <c r="C5">
        <f>('wlt-res'!B4/'wlt-res'!$A4)/(wlt_helper!$K$41/wlt_helper!$Q$41)</f>
        <v>0.79999999999999993</v>
      </c>
      <c r="D5">
        <f>('vgg-res'!B4/'vgg-res'!$A4)/(vgg_helper!$K$41/vgg_helper!$Q$41)</f>
        <v>5.6000000000000005</v>
      </c>
      <c r="E5">
        <f>('sob-res'!B4/'sob-res'!$A4)/(sob_helper!$K$41/sob_helper!$Q$41)</f>
        <v>0</v>
      </c>
      <c r="F5">
        <f>('all-res'!B4/'all-res'!$A4)/(all_helper!$K$41/all_helper!$Q$41)</f>
        <v>7.1999999999999993</v>
      </c>
      <c r="G5">
        <f>('all-wo-vgg-res'!B4/'all-wo-vgg-res'!$A4)/(all_wo_vgg_helper!$K$41/all_wo_vgg_helper!$Q$41)</f>
        <v>5.9999999999999991</v>
      </c>
    </row>
    <row r="6" spans="1:12" x14ac:dyDescent="0.35">
      <c r="A6">
        <f>('hog-res'!B5/'hog-res'!$A5)/(hog_helper!$K$41/hog_helper!$Q$41)</f>
        <v>4.3999999999999995</v>
      </c>
      <c r="B6">
        <f>('hsv-res'!B5/'hsv-res'!$A5)/(hsv_helper!$K$41/hsv_helper!$Q$41)</f>
        <v>0.79999999999999993</v>
      </c>
      <c r="C6">
        <f>('wlt-res'!B5/'wlt-res'!$A5)/(wlt_helper!$K$41/wlt_helper!$Q$41)</f>
        <v>0.79999999999999993</v>
      </c>
      <c r="D6">
        <f>('vgg-res'!B5/'vgg-res'!$A5)/(vgg_helper!$K$41/vgg_helper!$Q$41)</f>
        <v>5.6000000000000005</v>
      </c>
      <c r="E6">
        <f>('sob-res'!B5/'sob-res'!$A5)/(sob_helper!$K$41/sob_helper!$Q$41)</f>
        <v>0</v>
      </c>
      <c r="F6">
        <f>('all-res'!B5/'all-res'!$A5)/(all_helper!$K$41/all_helper!$Q$41)</f>
        <v>7.1999999999999993</v>
      </c>
      <c r="G6">
        <f>('all-wo-vgg-res'!B5/'all-wo-vgg-res'!$A5)/(all_wo_vgg_helper!$K$41/all_wo_vgg_helper!$Q$41)</f>
        <v>6.3999999999999995</v>
      </c>
    </row>
    <row r="7" spans="1:12" x14ac:dyDescent="0.35">
      <c r="A7">
        <f>('hog-res'!B6/'hog-res'!$A6)/(hog_helper!$K$41/hog_helper!$Q$41)</f>
        <v>4.3999999999999995</v>
      </c>
      <c r="B7">
        <f>('hsv-res'!B6/'hsv-res'!$A6)/(hsv_helper!$K$41/hsv_helper!$Q$41)</f>
        <v>0.39999999999999997</v>
      </c>
      <c r="C7">
        <f>('wlt-res'!B6/'wlt-res'!$A6)/(wlt_helper!$K$41/wlt_helper!$Q$41)</f>
        <v>0.79999999999999993</v>
      </c>
      <c r="D7">
        <f>('vgg-res'!B6/'vgg-res'!$A6)/(vgg_helper!$K$41/vgg_helper!$Q$41)</f>
        <v>5.2</v>
      </c>
      <c r="E7">
        <f>('sob-res'!B6/'sob-res'!$A6)/(sob_helper!$K$41/sob_helper!$Q$41)</f>
        <v>1.2</v>
      </c>
      <c r="F7">
        <f>('all-res'!B6/'all-res'!$A6)/(all_helper!$K$41/all_helper!$Q$41)</f>
        <v>2.8000000000000003</v>
      </c>
      <c r="G7">
        <f>('all-wo-vgg-res'!B6/'all-wo-vgg-res'!$A6)/(all_wo_vgg_helper!$K$41/all_wo_vgg_helper!$Q$41)</f>
        <v>4.3999999999999995</v>
      </c>
    </row>
    <row r="8" spans="1:12" x14ac:dyDescent="0.35">
      <c r="A8">
        <f>('hog-res'!B7/'hog-res'!$A7)/(hog_helper!$K$41/hog_helper!$Q$41)</f>
        <v>4.8</v>
      </c>
      <c r="B8">
        <f>('hsv-res'!B7/'hsv-res'!$A7)/(hsv_helper!$K$41/hsv_helper!$Q$41)</f>
        <v>0</v>
      </c>
      <c r="C8">
        <f>('wlt-res'!B7/'wlt-res'!$A7)/(wlt_helper!$K$41/wlt_helper!$Q$41)</f>
        <v>0</v>
      </c>
      <c r="D8">
        <f>('vgg-res'!B7/'vgg-res'!$A7)/(vgg_helper!$K$41/vgg_helper!$Q$41)</f>
        <v>2.8000000000000003</v>
      </c>
      <c r="E8">
        <f>('sob-res'!B7/'sob-res'!$A7)/(sob_helper!$K$41/sob_helper!$Q$41)</f>
        <v>0.79999999999999993</v>
      </c>
      <c r="F8">
        <f>('all-res'!B7/'all-res'!$A7)/(all_helper!$K$41/all_helper!$Q$41)</f>
        <v>3.5999999999999996</v>
      </c>
      <c r="G8">
        <f>('all-wo-vgg-res'!B7/'all-wo-vgg-res'!$A7)/(all_wo_vgg_helper!$K$41/all_wo_vgg_helper!$Q$41)</f>
        <v>4.8</v>
      </c>
    </row>
    <row r="9" spans="1:12" x14ac:dyDescent="0.35">
      <c r="A9">
        <f>('hog-res'!B8/'hog-res'!$A8)/(hog_helper!$K$41/hog_helper!$Q$41)</f>
        <v>6.8</v>
      </c>
      <c r="B9">
        <f>('hsv-res'!B8/'hsv-res'!$A8)/(hsv_helper!$K$41/hsv_helper!$Q$41)</f>
        <v>2</v>
      </c>
      <c r="C9">
        <f>('wlt-res'!B8/'wlt-res'!$A8)/(wlt_helper!$K$41/wlt_helper!$Q$41)</f>
        <v>2.4</v>
      </c>
      <c r="D9">
        <f>('vgg-res'!B8/'vgg-res'!$A8)/(vgg_helper!$K$41/vgg_helper!$Q$41)</f>
        <v>3.1999999999999997</v>
      </c>
      <c r="E9">
        <f>('sob-res'!B8/'sob-res'!$A8)/(sob_helper!$K$41/sob_helper!$Q$41)</f>
        <v>1.2</v>
      </c>
      <c r="F9">
        <f>('all-res'!B8/'all-res'!$A8)/(all_helper!$K$41/all_helper!$Q$41)</f>
        <v>3.1999999999999997</v>
      </c>
      <c r="G9">
        <f>('all-wo-vgg-res'!B8/'all-wo-vgg-res'!$A8)/(all_wo_vgg_helper!$K$41/all_wo_vgg_helper!$Q$41)</f>
        <v>2.4</v>
      </c>
    </row>
    <row r="10" spans="1:12" x14ac:dyDescent="0.35">
      <c r="A10">
        <f>('hog-res'!B9/'hog-res'!$A9)/(hog_helper!$K$41/hog_helper!$Q$41)</f>
        <v>2.4</v>
      </c>
      <c r="B10">
        <f>('hsv-res'!B9/'hsv-res'!$A9)/(hsv_helper!$K$41/hsv_helper!$Q$41)</f>
        <v>0</v>
      </c>
      <c r="C10">
        <f>('wlt-res'!B9/'wlt-res'!$A9)/(wlt_helper!$K$41/wlt_helper!$Q$41)</f>
        <v>2</v>
      </c>
      <c r="D10">
        <f>('vgg-res'!B9/'vgg-res'!$A9)/(vgg_helper!$K$41/vgg_helper!$Q$41)</f>
        <v>1.2</v>
      </c>
      <c r="E10">
        <f>('sob-res'!B9/'sob-res'!$A9)/(sob_helper!$K$41/sob_helper!$Q$41)</f>
        <v>1.2</v>
      </c>
      <c r="F10">
        <f>('all-res'!B9/'all-res'!$A9)/(all_helper!$K$41/all_helper!$Q$41)</f>
        <v>1.5999999999999999</v>
      </c>
      <c r="G10">
        <f>('all-wo-vgg-res'!B9/'all-wo-vgg-res'!$A9)/(all_wo_vgg_helper!$K$41/all_wo_vgg_helper!$Q$41)</f>
        <v>2.8000000000000003</v>
      </c>
    </row>
    <row r="11" spans="1:12" x14ac:dyDescent="0.35">
      <c r="A11">
        <f>('hog-res'!B10/'hog-res'!$A10)/(hog_helper!$K$41/hog_helper!$Q$41)</f>
        <v>1.2</v>
      </c>
      <c r="B11">
        <f>('hsv-res'!B10/'hsv-res'!$A10)/(hsv_helper!$K$41/hsv_helper!$Q$41)</f>
        <v>1.2</v>
      </c>
      <c r="C11">
        <f>('wlt-res'!B10/'wlt-res'!$A10)/(wlt_helper!$K$41/wlt_helper!$Q$41)</f>
        <v>2</v>
      </c>
      <c r="D11">
        <f>('vgg-res'!B10/'vgg-res'!$A10)/(vgg_helper!$K$41/vgg_helper!$Q$41)</f>
        <v>1.2</v>
      </c>
      <c r="E11">
        <f>('sob-res'!B10/'sob-res'!$A10)/(sob_helper!$K$41/sob_helper!$Q$41)</f>
        <v>1.2</v>
      </c>
      <c r="F11">
        <f>('all-res'!B10/'all-res'!$A10)/(all_helper!$K$41/all_helper!$Q$41)</f>
        <v>0.79999999999999993</v>
      </c>
      <c r="G11">
        <f>('all-wo-vgg-res'!B10/'all-wo-vgg-res'!$A10)/(all_wo_vgg_helper!$K$41/all_wo_vgg_helper!$Q$41)</f>
        <v>0.79999999999999993</v>
      </c>
    </row>
    <row r="12" spans="1:12" x14ac:dyDescent="0.35">
      <c r="A12">
        <f>('hog-res'!B11/'hog-res'!$A11)/(hog_helper!$K$41/hog_helper!$Q$41)</f>
        <v>0.39999999999999997</v>
      </c>
      <c r="B12">
        <f>('hsv-res'!B11/'hsv-res'!$A11)/(hsv_helper!$K$41/hsv_helper!$Q$41)</f>
        <v>0.39999999999999997</v>
      </c>
      <c r="C12">
        <f>('wlt-res'!B11/'wlt-res'!$A11)/(wlt_helper!$K$41/wlt_helper!$Q$41)</f>
        <v>2.4</v>
      </c>
      <c r="D12">
        <f>('vgg-res'!B11/'vgg-res'!$A11)/(vgg_helper!$K$41/vgg_helper!$Q$41)</f>
        <v>0.39999999999999997</v>
      </c>
      <c r="E12">
        <f>('sob-res'!B11/'sob-res'!$A11)/(sob_helper!$K$41/sob_helper!$Q$41)</f>
        <v>1.2</v>
      </c>
      <c r="F12">
        <f>('all-res'!B11/'all-res'!$A11)/(all_helper!$K$41/all_helper!$Q$41)</f>
        <v>0.39999999999999997</v>
      </c>
      <c r="G12">
        <f>('all-wo-vgg-res'!B11/'all-wo-vgg-res'!$A11)/(all_wo_vgg_helper!$K$41/all_wo_vgg_helper!$Q$41)</f>
        <v>0.39999999999999997</v>
      </c>
    </row>
    <row r="13" spans="1:12" x14ac:dyDescent="0.35">
      <c r="A13">
        <f>('hog-res'!B12/'hog-res'!$A12)/(hog_helper!$K$41/hog_helper!$Q$41)</f>
        <v>0</v>
      </c>
      <c r="B13">
        <f>('hsv-res'!B12/'hsv-res'!$A12)/(hsv_helper!$K$41/hsv_helper!$Q$41)</f>
        <v>0</v>
      </c>
      <c r="C13">
        <f>('wlt-res'!B12/'wlt-res'!$A12)/(wlt_helper!$K$41/wlt_helper!$Q$41)</f>
        <v>2.8000000000000003</v>
      </c>
      <c r="D13">
        <f>('vgg-res'!B12/'vgg-res'!$A12)/(vgg_helper!$K$41/vgg_helper!$Q$41)</f>
        <v>0</v>
      </c>
      <c r="E13">
        <f>('sob-res'!B12/'sob-res'!$A12)/(sob_helper!$K$41/sob_helper!$Q$41)</f>
        <v>0.39999999999999997</v>
      </c>
      <c r="F13">
        <f>('all-res'!B12/'all-res'!$A12)/(all_helper!$K$41/all_helper!$Q$41)</f>
        <v>0</v>
      </c>
      <c r="G13">
        <f>('all-wo-vgg-res'!B12/'all-wo-vgg-res'!$A12)/(all_wo_vgg_helper!$K$41/all_wo_vgg_helper!$Q$41)</f>
        <v>0.39999999999999997</v>
      </c>
    </row>
    <row r="14" spans="1:12" x14ac:dyDescent="0.35">
      <c r="A14">
        <f>('hog-res'!B13/'hog-res'!$A13)/(hog_helper!$K$41/hog_helper!$Q$41)</f>
        <v>0</v>
      </c>
      <c r="B14">
        <f>('hsv-res'!B13/'hsv-res'!$A13)/(hsv_helper!$K$41/hsv_helper!$Q$41)</f>
        <v>1.5999999999999999</v>
      </c>
      <c r="C14">
        <f>('wlt-res'!B13/'wlt-res'!$A13)/(wlt_helper!$K$41/wlt_helper!$Q$41)</f>
        <v>1.2</v>
      </c>
      <c r="D14">
        <f>('vgg-res'!B13/'vgg-res'!$A13)/(vgg_helper!$K$41/vgg_helper!$Q$41)</f>
        <v>0</v>
      </c>
      <c r="E14">
        <f>('sob-res'!B13/'sob-res'!$A13)/(sob_helper!$K$41/sob_helper!$Q$41)</f>
        <v>1.5999999999999999</v>
      </c>
      <c r="F14">
        <f>('all-res'!B13/'all-res'!$A13)/(all_helper!$K$41/all_helper!$Q$41)</f>
        <v>0</v>
      </c>
      <c r="G14">
        <f>('all-wo-vgg-res'!B13/'all-wo-vgg-res'!$A13)/(all_wo_vgg_helper!$K$41/all_wo_vgg_helper!$Q$41)</f>
        <v>0</v>
      </c>
    </row>
    <row r="15" spans="1:12" x14ac:dyDescent="0.35">
      <c r="A15">
        <f>('hog-res'!B14/'hog-res'!$A14)/(hog_helper!$K$41/hog_helper!$Q$41)</f>
        <v>0.39999999999999997</v>
      </c>
      <c r="B15">
        <f>('hsv-res'!B14/'hsv-res'!$A14)/(hsv_helper!$K$41/hsv_helper!$Q$41)</f>
        <v>0.79999999999999993</v>
      </c>
      <c r="C15">
        <f>('wlt-res'!B14/'wlt-res'!$A14)/(wlt_helper!$K$41/wlt_helper!$Q$41)</f>
        <v>1.2</v>
      </c>
      <c r="D15">
        <f>('vgg-res'!B14/'vgg-res'!$A14)/(vgg_helper!$K$41/vgg_helper!$Q$41)</f>
        <v>0</v>
      </c>
      <c r="E15">
        <f>('sob-res'!B14/'sob-res'!$A14)/(sob_helper!$K$41/sob_helper!$Q$41)</f>
        <v>0.79999999999999993</v>
      </c>
      <c r="F15">
        <f>('all-res'!B14/'all-res'!$A14)/(all_helper!$K$41/all_helper!$Q$41)</f>
        <v>0</v>
      </c>
      <c r="G15">
        <f>('all-wo-vgg-res'!B14/'all-wo-vgg-res'!$A14)/(all_wo_vgg_helper!$K$41/all_wo_vgg_helper!$Q$41)</f>
        <v>0.39999999999999997</v>
      </c>
    </row>
    <row r="16" spans="1:12" x14ac:dyDescent="0.35">
      <c r="A16">
        <f>('hog-res'!B15/'hog-res'!$A15)/(hog_helper!$K$41/hog_helper!$Q$41)</f>
        <v>0</v>
      </c>
      <c r="B16">
        <f>('hsv-res'!B15/'hsv-res'!$A15)/(hsv_helper!$K$41/hsv_helper!$Q$41)</f>
        <v>1.5999999999999999</v>
      </c>
      <c r="C16">
        <f>('wlt-res'!B15/'wlt-res'!$A15)/(wlt_helper!$K$41/wlt_helper!$Q$41)</f>
        <v>1.5999999999999999</v>
      </c>
      <c r="D16">
        <f>('vgg-res'!B15/'vgg-res'!$A15)/(vgg_helper!$K$41/vgg_helper!$Q$41)</f>
        <v>0</v>
      </c>
      <c r="E16">
        <f>('sob-res'!B15/'sob-res'!$A15)/(sob_helper!$K$41/sob_helper!$Q$41)</f>
        <v>1.2</v>
      </c>
      <c r="F16">
        <f>('all-res'!B15/'all-res'!$A15)/(all_helper!$K$41/all_helper!$Q$41)</f>
        <v>0</v>
      </c>
      <c r="G16">
        <f>('all-wo-vgg-res'!B15/'all-wo-vgg-res'!$A15)/(all_wo_vgg_helper!$K$41/all_wo_vgg_helper!$Q$41)</f>
        <v>0</v>
      </c>
    </row>
    <row r="17" spans="1:7" x14ac:dyDescent="0.35">
      <c r="A17">
        <f>('hog-res'!B16/'hog-res'!$A16)/(hog_helper!$K$41/hog_helper!$Q$41)</f>
        <v>0</v>
      </c>
      <c r="B17">
        <f>('hsv-res'!B16/'hsv-res'!$A16)/(hsv_helper!$K$41/hsv_helper!$Q$41)</f>
        <v>1.5999999999999999</v>
      </c>
      <c r="C17">
        <f>('wlt-res'!B16/'wlt-res'!$A16)/(wlt_helper!$K$41/wlt_helper!$Q$41)</f>
        <v>0.79999999999999993</v>
      </c>
      <c r="D17">
        <f>('vgg-res'!B16/'vgg-res'!$A16)/(vgg_helper!$K$41/vgg_helper!$Q$41)</f>
        <v>0</v>
      </c>
      <c r="E17">
        <f>('sob-res'!B16/'sob-res'!$A16)/(sob_helper!$K$41/sob_helper!$Q$41)</f>
        <v>0.39999999999999997</v>
      </c>
      <c r="F17">
        <f>('all-res'!B16/'all-res'!$A16)/(all_helper!$K$41/all_helper!$Q$41)</f>
        <v>0</v>
      </c>
      <c r="G17">
        <f>('all-wo-vgg-res'!B16/'all-wo-vgg-res'!$A16)/(all_wo_vgg_helper!$K$41/all_wo_vgg_helper!$Q$41)</f>
        <v>0</v>
      </c>
    </row>
    <row r="18" spans="1:7" x14ac:dyDescent="0.35">
      <c r="A18">
        <f>('hog-res'!B17/'hog-res'!$A17)/(hog_helper!$K$41/hog_helper!$Q$41)</f>
        <v>0</v>
      </c>
      <c r="B18">
        <f>('hsv-res'!B17/'hsv-res'!$A17)/(hsv_helper!$K$41/hsv_helper!$Q$41)</f>
        <v>1.2</v>
      </c>
      <c r="C18">
        <f>('wlt-res'!B17/'wlt-res'!$A17)/(wlt_helper!$K$41/wlt_helper!$Q$41)</f>
        <v>0.79999999999999993</v>
      </c>
      <c r="D18">
        <f>('vgg-res'!B17/'vgg-res'!$A17)/(vgg_helper!$K$41/vgg_helper!$Q$41)</f>
        <v>0</v>
      </c>
      <c r="E18">
        <f>('sob-res'!B17/'sob-res'!$A17)/(sob_helper!$K$41/sob_helper!$Q$41)</f>
        <v>1.2</v>
      </c>
      <c r="F18">
        <f>('all-res'!B17/'all-res'!$A17)/(all_helper!$K$41/all_helper!$Q$41)</f>
        <v>0</v>
      </c>
      <c r="G18">
        <f>('all-wo-vgg-res'!B17/'all-wo-vgg-res'!$A17)/(all_wo_vgg_helper!$K$41/all_wo_vgg_helper!$Q$41)</f>
        <v>0</v>
      </c>
    </row>
    <row r="19" spans="1:7" x14ac:dyDescent="0.35">
      <c r="A19">
        <f>('hog-res'!B18/'hog-res'!$A18)/(hog_helper!$K$41/hog_helper!$Q$41)</f>
        <v>0</v>
      </c>
      <c r="B19">
        <f>('hsv-res'!B18/'hsv-res'!$A18)/(hsv_helper!$K$41/hsv_helper!$Q$41)</f>
        <v>0.79999999999999993</v>
      </c>
      <c r="C19">
        <f>('wlt-res'!B18/'wlt-res'!$A18)/(wlt_helper!$K$41/wlt_helper!$Q$41)</f>
        <v>0.79999999999999993</v>
      </c>
      <c r="D19">
        <f>('vgg-res'!B18/'vgg-res'!$A18)/(vgg_helper!$K$41/vgg_helper!$Q$41)</f>
        <v>0</v>
      </c>
      <c r="E19">
        <f>('sob-res'!B18/'sob-res'!$A18)/(sob_helper!$K$41/sob_helper!$Q$41)</f>
        <v>0.79999999999999993</v>
      </c>
      <c r="F19">
        <f>('all-res'!B18/'all-res'!$A18)/(all_helper!$K$41/all_helper!$Q$41)</f>
        <v>0</v>
      </c>
      <c r="G19">
        <f>('all-wo-vgg-res'!B18/'all-wo-vgg-res'!$A18)/(all_wo_vgg_helper!$K$41/all_wo_vgg_helper!$Q$41)</f>
        <v>0</v>
      </c>
    </row>
    <row r="20" spans="1:7" x14ac:dyDescent="0.35">
      <c r="A20">
        <f>('hog-res'!B19/'hog-res'!$A19)/(hog_helper!$K$41/hog_helper!$Q$41)</f>
        <v>0</v>
      </c>
      <c r="B20">
        <f>('hsv-res'!B19/'hsv-res'!$A19)/(hsv_helper!$K$41/hsv_helper!$Q$41)</f>
        <v>2</v>
      </c>
      <c r="C20">
        <f>('wlt-res'!B19/'wlt-res'!$A19)/(wlt_helper!$K$41/wlt_helper!$Q$41)</f>
        <v>1.5999999999999999</v>
      </c>
      <c r="D20">
        <f>('vgg-res'!B19/'vgg-res'!$A19)/(vgg_helper!$K$41/vgg_helper!$Q$41)</f>
        <v>0</v>
      </c>
      <c r="E20">
        <f>('sob-res'!B19/'sob-res'!$A19)/(sob_helper!$K$41/sob_helper!$Q$41)</f>
        <v>1.2</v>
      </c>
      <c r="F20">
        <f>('all-res'!B19/'all-res'!$A19)/(all_helper!$K$41/all_helper!$Q$41)</f>
        <v>0</v>
      </c>
      <c r="G20">
        <f>('all-wo-vgg-res'!B19/'all-wo-vgg-res'!$A19)/(all_wo_vgg_helper!$K$41/all_wo_vgg_helper!$Q$41)</f>
        <v>0</v>
      </c>
    </row>
    <row r="21" spans="1:7" x14ac:dyDescent="0.35">
      <c r="A21">
        <f>('hog-res'!B20/'hog-res'!$A20)/(hog_helper!$K$41/hog_helper!$Q$41)</f>
        <v>0</v>
      </c>
      <c r="B21">
        <f>('hsv-res'!B20/'hsv-res'!$A20)/(hsv_helper!$K$41/hsv_helper!$Q$41)</f>
        <v>3.1999999999999997</v>
      </c>
      <c r="C21">
        <f>('wlt-res'!B20/'wlt-res'!$A20)/(wlt_helper!$K$41/wlt_helper!$Q$41)</f>
        <v>2.4</v>
      </c>
      <c r="D21">
        <f>('vgg-res'!B20/'vgg-res'!$A20)/(vgg_helper!$K$41/vgg_helper!$Q$41)</f>
        <v>0</v>
      </c>
      <c r="E21">
        <f>('sob-res'!B20/'sob-res'!$A20)/(sob_helper!$K$41/sob_helper!$Q$41)</f>
        <v>0.79999999999999993</v>
      </c>
      <c r="F21">
        <f>('all-res'!B20/'all-res'!$A20)/(all_helper!$K$41/all_helper!$Q$41)</f>
        <v>0</v>
      </c>
      <c r="G21">
        <f>('all-wo-vgg-res'!B20/'all-wo-vgg-res'!$A20)/(all_wo_vgg_helper!$K$41/all_wo_vgg_helper!$Q$41)</f>
        <v>0</v>
      </c>
    </row>
    <row r="22" spans="1:7" x14ac:dyDescent="0.35">
      <c r="A22">
        <f>('hog-res'!B21/'hog-res'!$A21)/(hog_helper!$K$41/hog_helper!$Q$41)</f>
        <v>0</v>
      </c>
      <c r="B22">
        <f>('hsv-res'!B21/'hsv-res'!$A21)/(hsv_helper!$K$41/hsv_helper!$Q$41)</f>
        <v>0.79999999999999993</v>
      </c>
      <c r="C22">
        <f>('wlt-res'!B21/'wlt-res'!$A21)/(wlt_helper!$K$41/wlt_helper!$Q$41)</f>
        <v>2.4</v>
      </c>
      <c r="D22">
        <f>('vgg-res'!B21/'vgg-res'!$A21)/(vgg_helper!$K$41/vgg_helper!$Q$41)</f>
        <v>0</v>
      </c>
      <c r="E22">
        <f>('sob-res'!B21/'sob-res'!$A21)/(sob_helper!$K$41/sob_helper!$Q$41)</f>
        <v>1.2</v>
      </c>
      <c r="F22">
        <f>('all-res'!B21/'all-res'!$A21)/(all_helper!$K$41/all_helper!$Q$41)</f>
        <v>0</v>
      </c>
      <c r="G22">
        <f>('all-wo-vgg-res'!B21/'all-wo-vgg-res'!$A21)/(all_wo_vgg_helper!$K$41/all_wo_vgg_helper!$Q$41)</f>
        <v>0</v>
      </c>
    </row>
    <row r="23" spans="1:7" x14ac:dyDescent="0.35">
      <c r="A23">
        <f>('hog-res'!B22/'hog-res'!$A22)/(hog_helper!$K$41/hog_helper!$Q$41)</f>
        <v>0</v>
      </c>
      <c r="B23">
        <f>('hsv-res'!B22/'hsv-res'!$A22)/(hsv_helper!$K$41/hsv_helper!$Q$41)</f>
        <v>0.39999999999999997</v>
      </c>
      <c r="C23">
        <f>('wlt-res'!B22/'wlt-res'!$A22)/(wlt_helper!$K$41/wlt_helper!$Q$41)</f>
        <v>0.39999999999999997</v>
      </c>
      <c r="D23">
        <f>('vgg-res'!B22/'vgg-res'!$A22)/(vgg_helper!$K$41/vgg_helper!$Q$41)</f>
        <v>0</v>
      </c>
      <c r="E23">
        <f>('sob-res'!B22/'sob-res'!$A22)/(sob_helper!$K$41/sob_helper!$Q$41)</f>
        <v>1.2</v>
      </c>
      <c r="F23">
        <f>('all-res'!B22/'all-res'!$A22)/(all_helper!$K$41/all_helper!$Q$41)</f>
        <v>0</v>
      </c>
      <c r="G23">
        <f>('all-wo-vgg-res'!B22/'all-wo-vgg-res'!$A22)/(all_wo_vgg_helper!$K$41/all_wo_vgg_helper!$Q$41)</f>
        <v>0</v>
      </c>
    </row>
    <row r="24" spans="1:7" x14ac:dyDescent="0.35">
      <c r="A24">
        <f>('hog-res'!B23/'hog-res'!$A23)/(hog_helper!$K$41/hog_helper!$Q$41)</f>
        <v>0</v>
      </c>
      <c r="B24">
        <f>('hsv-res'!B23/'hsv-res'!$A23)/(hsv_helper!$K$41/hsv_helper!$Q$41)</f>
        <v>0.79999999999999993</v>
      </c>
      <c r="C24">
        <f>('wlt-res'!B23/'wlt-res'!$A23)/(wlt_helper!$K$41/wlt_helper!$Q$41)</f>
        <v>0.39999999999999997</v>
      </c>
      <c r="D24">
        <f>('vgg-res'!B23/'vgg-res'!$A23)/(vgg_helper!$K$41/vgg_helper!$Q$41)</f>
        <v>0</v>
      </c>
      <c r="E24">
        <f>('sob-res'!B23/'sob-res'!$A23)/(sob_helper!$K$41/sob_helper!$Q$41)</f>
        <v>1.2</v>
      </c>
      <c r="F24">
        <f>('all-res'!B23/'all-res'!$A23)/(all_helper!$K$41/all_helper!$Q$41)</f>
        <v>0</v>
      </c>
      <c r="G24">
        <f>('all-wo-vgg-res'!B23/'all-wo-vgg-res'!$A23)/(all_wo_vgg_helper!$K$41/all_wo_vgg_helper!$Q$41)</f>
        <v>0</v>
      </c>
    </row>
    <row r="25" spans="1:7" x14ac:dyDescent="0.35">
      <c r="A25">
        <f>('hog-res'!B24/'hog-res'!$A24)/(hog_helper!$K$41/hog_helper!$Q$41)</f>
        <v>0</v>
      </c>
      <c r="B25">
        <f>('hsv-res'!B24/'hsv-res'!$A24)/(hsv_helper!$K$41/hsv_helper!$Q$41)</f>
        <v>1.2</v>
      </c>
      <c r="C25">
        <f>('wlt-res'!B24/'wlt-res'!$A24)/(wlt_helper!$K$41/wlt_helper!$Q$41)</f>
        <v>0.79999999999999993</v>
      </c>
      <c r="D25">
        <f>('vgg-res'!B24/'vgg-res'!$A24)/(vgg_helper!$K$41/vgg_helper!$Q$41)</f>
        <v>0</v>
      </c>
      <c r="E25">
        <f>('sob-res'!B24/'sob-res'!$A24)/(sob_helper!$K$41/sob_helper!$Q$41)</f>
        <v>1.5999999999999999</v>
      </c>
      <c r="F25">
        <f>('all-res'!B24/'all-res'!$A24)/(all_helper!$K$41/all_helper!$Q$41)</f>
        <v>0</v>
      </c>
      <c r="G25">
        <f>('all-wo-vgg-res'!B24/'all-wo-vgg-res'!$A24)/(all_wo_vgg_helper!$K$41/all_wo_vgg_helper!$Q$41)</f>
        <v>0</v>
      </c>
    </row>
    <row r="26" spans="1:7" x14ac:dyDescent="0.35">
      <c r="A26">
        <f>('hog-res'!B25/'hog-res'!$A25)/(hog_helper!$K$41/hog_helper!$Q$41)</f>
        <v>0</v>
      </c>
      <c r="B26">
        <f>('hsv-res'!B25/'hsv-res'!$A25)/(hsv_helper!$K$41/hsv_helper!$Q$41)</f>
        <v>2</v>
      </c>
      <c r="C26">
        <f>('wlt-res'!B25/'wlt-res'!$A25)/(wlt_helper!$K$41/wlt_helper!$Q$41)</f>
        <v>1.5999999999999999</v>
      </c>
      <c r="D26">
        <f>('vgg-res'!B25/'vgg-res'!$A25)/(vgg_helper!$K$41/vgg_helper!$Q$41)</f>
        <v>0</v>
      </c>
      <c r="E26">
        <f>('sob-res'!B25/'sob-res'!$A25)/(sob_helper!$K$41/sob_helper!$Q$41)</f>
        <v>1.2</v>
      </c>
      <c r="F26">
        <f>('all-res'!B25/'all-res'!$A25)/(all_helper!$K$41/all_helper!$Q$41)</f>
        <v>0</v>
      </c>
      <c r="G26">
        <f>('all-wo-vgg-res'!B25/'all-wo-vgg-res'!$A25)/(all_wo_vgg_helper!$K$41/all_wo_vgg_helper!$Q$41)</f>
        <v>0</v>
      </c>
    </row>
    <row r="27" spans="1:7" x14ac:dyDescent="0.35">
      <c r="A27">
        <f>('hog-res'!B26/'hog-res'!$A26)/(hog_helper!$K$41/hog_helper!$Q$41)</f>
        <v>0</v>
      </c>
      <c r="B27">
        <f>('hsv-res'!B26/'hsv-res'!$A26)/(hsv_helper!$K$41/hsv_helper!$Q$41)</f>
        <v>1.5999999999999999</v>
      </c>
      <c r="C27">
        <f>('wlt-res'!B26/'wlt-res'!$A26)/(wlt_helper!$K$41/wlt_helper!$Q$41)</f>
        <v>0.79999999999999993</v>
      </c>
      <c r="D27">
        <f>('vgg-res'!B26/'vgg-res'!$A26)/(vgg_helper!$K$41/vgg_helper!$Q$41)</f>
        <v>0</v>
      </c>
      <c r="E27">
        <f>('sob-res'!B26/'sob-res'!$A26)/(sob_helper!$K$41/sob_helper!$Q$41)</f>
        <v>1.2</v>
      </c>
      <c r="F27">
        <f>('all-res'!B26/'all-res'!$A26)/(all_helper!$K$41/all_helper!$Q$41)</f>
        <v>0</v>
      </c>
      <c r="G27">
        <f>('all-wo-vgg-res'!B26/'all-wo-vgg-res'!$A26)/(all_wo_vgg_helper!$K$41/all_wo_vgg_helper!$Q$41)</f>
        <v>0</v>
      </c>
    </row>
    <row r="28" spans="1:7" x14ac:dyDescent="0.35">
      <c r="A28">
        <f>('hog-res'!B27/'hog-res'!$A27)/(hog_helper!$K$41/hog_helper!$Q$41)</f>
        <v>0</v>
      </c>
      <c r="B28">
        <f>('hsv-res'!B27/'hsv-res'!$A27)/(hsv_helper!$K$41/hsv_helper!$Q$41)</f>
        <v>2</v>
      </c>
      <c r="C28">
        <f>('wlt-res'!B27/'wlt-res'!$A27)/(wlt_helper!$K$41/wlt_helper!$Q$41)</f>
        <v>1.5999999999999999</v>
      </c>
      <c r="D28">
        <f>('vgg-res'!B27/'vgg-res'!$A27)/(vgg_helper!$K$41/vgg_helper!$Q$41)</f>
        <v>0</v>
      </c>
      <c r="E28">
        <f>('sob-res'!B27/'sob-res'!$A27)/(sob_helper!$K$41/sob_helper!$Q$41)</f>
        <v>2</v>
      </c>
      <c r="F28">
        <f>('all-res'!B27/'all-res'!$A27)/(all_helper!$K$41/all_helper!$Q$41)</f>
        <v>0</v>
      </c>
      <c r="G28">
        <f>('all-wo-vgg-res'!B27/'all-wo-vgg-res'!$A27)/(all_wo_vgg_helper!$K$41/all_wo_vgg_helper!$Q$41)</f>
        <v>0</v>
      </c>
    </row>
    <row r="29" spans="1:7" x14ac:dyDescent="0.35">
      <c r="A29">
        <f>('hog-res'!B28/'hog-res'!$A28)/(hog_helper!$K$41/hog_helper!$Q$41)</f>
        <v>0</v>
      </c>
      <c r="B29">
        <f>('hsv-res'!B28/'hsv-res'!$A28)/(hsv_helper!$K$41/hsv_helper!$Q$41)</f>
        <v>1.2</v>
      </c>
      <c r="C29">
        <f>('wlt-res'!B28/'wlt-res'!$A28)/(wlt_helper!$K$41/wlt_helper!$Q$41)</f>
        <v>0</v>
      </c>
      <c r="D29">
        <f>('vgg-res'!B28/'vgg-res'!$A28)/(vgg_helper!$K$41/vgg_helper!$Q$41)</f>
        <v>0</v>
      </c>
      <c r="E29">
        <f>('sob-res'!B28/'sob-res'!$A28)/(sob_helper!$K$41/sob_helper!$Q$41)</f>
        <v>2</v>
      </c>
      <c r="F29">
        <f>('all-res'!B28/'all-res'!$A28)/(all_helper!$K$41/all_helper!$Q$41)</f>
        <v>0</v>
      </c>
      <c r="G29">
        <f>('all-wo-vgg-res'!B28/'all-wo-vgg-res'!$A28)/(all_wo_vgg_helper!$K$41/all_wo_vgg_helper!$Q$41)</f>
        <v>0</v>
      </c>
    </row>
    <row r="30" spans="1:7" x14ac:dyDescent="0.35">
      <c r="A30">
        <f>('hog-res'!B29/'hog-res'!$A29)/(hog_helper!$K$41/hog_helper!$Q$41)</f>
        <v>0</v>
      </c>
      <c r="B30">
        <f>('hsv-res'!B29/'hsv-res'!$A29)/(hsv_helper!$K$41/hsv_helper!$Q$41)</f>
        <v>0.39999999999999997</v>
      </c>
      <c r="C30">
        <f>('wlt-res'!B29/'wlt-res'!$A29)/(wlt_helper!$K$41/wlt_helper!$Q$41)</f>
        <v>1.5999999999999999</v>
      </c>
      <c r="D30">
        <f>('vgg-res'!B29/'vgg-res'!$A29)/(vgg_helper!$K$41/vgg_helper!$Q$41)</f>
        <v>0</v>
      </c>
      <c r="E30">
        <f>('sob-res'!B29/'sob-res'!$A29)/(sob_helper!$K$41/sob_helper!$Q$41)</f>
        <v>0.39999999999999997</v>
      </c>
      <c r="F30">
        <f>('all-res'!B29/'all-res'!$A29)/(all_helper!$K$41/all_helper!$Q$41)</f>
        <v>0</v>
      </c>
      <c r="G30">
        <f>('all-wo-vgg-res'!B29/'all-wo-vgg-res'!$A29)/(all_wo_vgg_helper!$K$41/all_wo_vgg_helper!$Q$41)</f>
        <v>0</v>
      </c>
    </row>
    <row r="31" spans="1:7" x14ac:dyDescent="0.35">
      <c r="A31">
        <f>('hog-res'!B30/'hog-res'!$A30)/(hog_helper!$K$41/hog_helper!$Q$41)</f>
        <v>0</v>
      </c>
      <c r="B31">
        <f>('hsv-res'!B30/'hsv-res'!$A30)/(hsv_helper!$K$41/hsv_helper!$Q$41)</f>
        <v>0.79999999999999993</v>
      </c>
      <c r="C31">
        <f>('wlt-res'!B30/'wlt-res'!$A30)/(wlt_helper!$K$41/wlt_helper!$Q$41)</f>
        <v>0.79999999999999993</v>
      </c>
      <c r="D31">
        <f>('vgg-res'!B30/'vgg-res'!$A30)/(vgg_helper!$K$41/vgg_helper!$Q$41)</f>
        <v>0</v>
      </c>
      <c r="E31">
        <f>('sob-res'!B30/'sob-res'!$A30)/(sob_helper!$K$41/sob_helper!$Q$41)</f>
        <v>0.79999999999999993</v>
      </c>
      <c r="F31">
        <f>('all-res'!B30/'all-res'!$A30)/(all_helper!$K$41/all_helper!$Q$41)</f>
        <v>0</v>
      </c>
      <c r="G31">
        <f>('all-wo-vgg-res'!B30/'all-wo-vgg-res'!$A30)/(all_wo_vgg_helper!$K$41/all_wo_vgg_helper!$Q$41)</f>
        <v>0</v>
      </c>
    </row>
    <row r="32" spans="1:7" x14ac:dyDescent="0.35">
      <c r="A32">
        <f>('hog-res'!B31/'hog-res'!$A31)/(hog_helper!$K$41/hog_helper!$Q$41)</f>
        <v>0</v>
      </c>
      <c r="B32">
        <f>('hsv-res'!B31/'hsv-res'!$A31)/(hsv_helper!$K$41/hsv_helper!$Q$41)</f>
        <v>1.2</v>
      </c>
      <c r="C32">
        <f>('wlt-res'!B31/'wlt-res'!$A31)/(wlt_helper!$K$41/wlt_helper!$Q$41)</f>
        <v>0.79999999999999993</v>
      </c>
      <c r="D32">
        <f>('vgg-res'!B31/'vgg-res'!$A31)/(vgg_helper!$K$41/vgg_helper!$Q$41)</f>
        <v>0</v>
      </c>
      <c r="E32">
        <f>('sob-res'!B31/'sob-res'!$A31)/(sob_helper!$K$41/sob_helper!$Q$41)</f>
        <v>0.79999999999999993</v>
      </c>
      <c r="F32">
        <f>('all-res'!B31/'all-res'!$A31)/(all_helper!$K$41/all_helper!$Q$41)</f>
        <v>0</v>
      </c>
      <c r="G32">
        <f>('all-wo-vgg-res'!B31/'all-wo-vgg-res'!$A31)/(all_wo_vgg_helper!$K$41/all_wo_vgg_helper!$Q$41)</f>
        <v>0</v>
      </c>
    </row>
    <row r="33" spans="1:7" x14ac:dyDescent="0.35">
      <c r="A33">
        <f>('hog-res'!B32/'hog-res'!$A32)/(hog_helper!$K$41/hog_helper!$Q$41)</f>
        <v>0</v>
      </c>
      <c r="B33">
        <f>('hsv-res'!B32/'hsv-res'!$A32)/(hsv_helper!$K$41/hsv_helper!$Q$41)</f>
        <v>1.2</v>
      </c>
      <c r="C33">
        <f>('wlt-res'!B32/'wlt-res'!$A32)/(wlt_helper!$K$41/wlt_helper!$Q$41)</f>
        <v>1.5999999999999999</v>
      </c>
      <c r="D33">
        <f>('vgg-res'!B32/'vgg-res'!$A32)/(vgg_helper!$K$41/vgg_helper!$Q$41)</f>
        <v>0</v>
      </c>
      <c r="E33">
        <f>('sob-res'!B32/'sob-res'!$A32)/(sob_helper!$K$41/sob_helper!$Q$41)</f>
        <v>0.79999999999999993</v>
      </c>
      <c r="F33">
        <f>('all-res'!B32/'all-res'!$A32)/(all_helper!$K$41/all_helper!$Q$41)</f>
        <v>0</v>
      </c>
      <c r="G33">
        <f>('all-wo-vgg-res'!B32/'all-wo-vgg-res'!$A32)/(all_wo_vgg_helper!$K$41/all_wo_vgg_helper!$Q$41)</f>
        <v>0</v>
      </c>
    </row>
    <row r="34" spans="1:7" x14ac:dyDescent="0.35">
      <c r="A34">
        <f>('hog-res'!B33/'hog-res'!$A33)/(hog_helper!$K$41/hog_helper!$Q$41)</f>
        <v>0</v>
      </c>
      <c r="B34">
        <f>('hsv-res'!B33/'hsv-res'!$A33)/(hsv_helper!$K$41/hsv_helper!$Q$41)</f>
        <v>1.2</v>
      </c>
      <c r="C34">
        <f>('wlt-res'!B33/'wlt-res'!$A33)/(wlt_helper!$K$41/wlt_helper!$Q$41)</f>
        <v>0.39999999999999997</v>
      </c>
      <c r="D34">
        <f>('vgg-res'!B33/'vgg-res'!$A33)/(vgg_helper!$K$41/vgg_helper!$Q$41)</f>
        <v>0</v>
      </c>
      <c r="E34">
        <f>('sob-res'!B33/'sob-res'!$A33)/(sob_helper!$K$41/sob_helper!$Q$41)</f>
        <v>1.2</v>
      </c>
      <c r="F34">
        <f>('all-res'!B33/'all-res'!$A33)/(all_helper!$K$41/all_helper!$Q$41)</f>
        <v>0</v>
      </c>
      <c r="G34">
        <f>('all-wo-vgg-res'!B33/'all-wo-vgg-res'!$A33)/(all_wo_vgg_helper!$K$41/all_wo_vgg_helper!$Q$41)</f>
        <v>0</v>
      </c>
    </row>
    <row r="35" spans="1:7" x14ac:dyDescent="0.35">
      <c r="A35">
        <f>('hog-res'!B34/'hog-res'!$A34)/(hog_helper!$K$41/hog_helper!$Q$41)</f>
        <v>0</v>
      </c>
      <c r="B35">
        <f>('hsv-res'!B34/'hsv-res'!$A34)/(hsv_helper!$K$41/hsv_helper!$Q$41)</f>
        <v>0.79999999999999993</v>
      </c>
      <c r="C35">
        <f>('wlt-res'!B34/'wlt-res'!$A34)/(wlt_helper!$K$41/wlt_helper!$Q$41)</f>
        <v>0.39999999999999997</v>
      </c>
      <c r="D35">
        <f>('vgg-res'!B34/'vgg-res'!$A34)/(vgg_helper!$K$41/vgg_helper!$Q$41)</f>
        <v>0</v>
      </c>
      <c r="E35">
        <f>('sob-res'!B34/'sob-res'!$A34)/(sob_helper!$K$41/sob_helper!$Q$41)</f>
        <v>0.39999999999999997</v>
      </c>
      <c r="F35">
        <f>('all-res'!B34/'all-res'!$A34)/(all_helper!$K$41/all_helper!$Q$41)</f>
        <v>0</v>
      </c>
      <c r="G35">
        <f>('all-wo-vgg-res'!B34/'all-wo-vgg-res'!$A34)/(all_wo_vgg_helper!$K$41/all_wo_vgg_helper!$Q$41)</f>
        <v>0</v>
      </c>
    </row>
    <row r="36" spans="1:7" x14ac:dyDescent="0.35">
      <c r="A36">
        <f>('hog-res'!B35/'hog-res'!$A35)/(hog_helper!$K$41/hog_helper!$Q$41)</f>
        <v>0</v>
      </c>
      <c r="B36">
        <f>('hsv-res'!B35/'hsv-res'!$A35)/(hsv_helper!$K$41/hsv_helper!$Q$41)</f>
        <v>0.79999999999999993</v>
      </c>
      <c r="C36">
        <f>('wlt-res'!B35/'wlt-res'!$A35)/(wlt_helper!$K$41/wlt_helper!$Q$41)</f>
        <v>0.39999999999999997</v>
      </c>
      <c r="D36">
        <f>('vgg-res'!B35/'vgg-res'!$A35)/(vgg_helper!$K$41/vgg_helper!$Q$41)</f>
        <v>0</v>
      </c>
      <c r="E36">
        <f>('sob-res'!B35/'sob-res'!$A35)/(sob_helper!$K$41/sob_helper!$Q$41)</f>
        <v>0</v>
      </c>
      <c r="F36">
        <f>('all-res'!B35/'all-res'!$A35)/(all_helper!$K$41/all_helper!$Q$41)</f>
        <v>0</v>
      </c>
      <c r="G36">
        <f>('all-wo-vgg-res'!B35/'all-wo-vgg-res'!$A35)/(all_wo_vgg_helper!$K$41/all_wo_vgg_helper!$Q$41)</f>
        <v>0</v>
      </c>
    </row>
    <row r="37" spans="1:7" x14ac:dyDescent="0.35">
      <c r="A37">
        <f>('hog-res'!B36/'hog-res'!$A36)/(hog_helper!$K$41/hog_helper!$Q$41)</f>
        <v>0</v>
      </c>
      <c r="B37">
        <f>('hsv-res'!B36/'hsv-res'!$A36)/(hsv_helper!$K$41/hsv_helper!$Q$41)</f>
        <v>0.79999999999999993</v>
      </c>
      <c r="C37">
        <f>('wlt-res'!B36/'wlt-res'!$A36)/(wlt_helper!$K$41/wlt_helper!$Q$41)</f>
        <v>0.39999999999999997</v>
      </c>
      <c r="D37">
        <f>('vgg-res'!B36/'vgg-res'!$A36)/(vgg_helper!$K$41/vgg_helper!$Q$41)</f>
        <v>0</v>
      </c>
      <c r="E37">
        <f>('sob-res'!B36/'sob-res'!$A36)/(sob_helper!$K$41/sob_helper!$Q$41)</f>
        <v>2.4</v>
      </c>
      <c r="F37">
        <f>('all-res'!B36/'all-res'!$A36)/(all_helper!$K$41/all_helper!$Q$41)</f>
        <v>0</v>
      </c>
      <c r="G37">
        <f>('all-wo-vgg-res'!B36/'all-wo-vgg-res'!$A36)/(all_wo_vgg_helper!$K$41/all_wo_vgg_helper!$Q$41)</f>
        <v>0</v>
      </c>
    </row>
    <row r="38" spans="1:7" x14ac:dyDescent="0.35">
      <c r="A38">
        <f>('hog-res'!B37/'hog-res'!$A37)/(hog_helper!$K$41/hog_helper!$Q$41)</f>
        <v>0</v>
      </c>
      <c r="B38">
        <f>('hsv-res'!B37/'hsv-res'!$A37)/(hsv_helper!$K$41/hsv_helper!$Q$41)</f>
        <v>0.79999999999999993</v>
      </c>
      <c r="C38">
        <f>('wlt-res'!B37/'wlt-res'!$A37)/(wlt_helper!$K$41/wlt_helper!$Q$41)</f>
        <v>0</v>
      </c>
      <c r="D38">
        <f>('vgg-res'!B37/'vgg-res'!$A37)/(vgg_helper!$K$41/vgg_helper!$Q$41)</f>
        <v>0</v>
      </c>
      <c r="E38">
        <f>('sob-res'!B37/'sob-res'!$A37)/(sob_helper!$K$41/sob_helper!$Q$41)</f>
        <v>2</v>
      </c>
      <c r="F38">
        <f>('all-res'!B37/'all-res'!$A37)/(all_helper!$K$41/all_helper!$Q$41)</f>
        <v>0</v>
      </c>
      <c r="G38">
        <f>('all-wo-vgg-res'!B37/'all-wo-vgg-res'!$A37)/(all_wo_vgg_helper!$K$41/all_wo_vgg_helper!$Q$41)</f>
        <v>0</v>
      </c>
    </row>
    <row r="39" spans="1:7" x14ac:dyDescent="0.35">
      <c r="A39">
        <f>('hog-res'!B38/'hog-res'!$A38)/(hog_helper!$K$41/hog_helper!$Q$41)</f>
        <v>0</v>
      </c>
      <c r="B39">
        <f>('hsv-res'!B38/'hsv-res'!$A38)/(hsv_helper!$K$41/hsv_helper!$Q$41)</f>
        <v>1.2</v>
      </c>
      <c r="C39">
        <f>('wlt-res'!B38/'wlt-res'!$A38)/(wlt_helper!$K$41/wlt_helper!$Q$41)</f>
        <v>0</v>
      </c>
      <c r="D39">
        <f>('vgg-res'!B38/'vgg-res'!$A38)/(vgg_helper!$K$41/vgg_helper!$Q$41)</f>
        <v>0</v>
      </c>
      <c r="E39">
        <f>('sob-res'!B38/'sob-res'!$A38)/(sob_helper!$K$41/sob_helper!$Q$41)</f>
        <v>1.2</v>
      </c>
      <c r="F39">
        <f>('all-res'!B38/'all-res'!$A38)/(all_helper!$K$41/all_helper!$Q$41)</f>
        <v>0</v>
      </c>
      <c r="G39">
        <f>('all-wo-vgg-res'!B38/'all-wo-vgg-res'!$A38)/(all_wo_vgg_helper!$K$41/all_wo_vgg_helper!$Q$41)</f>
        <v>0</v>
      </c>
    </row>
    <row r="40" spans="1:7" x14ac:dyDescent="0.35">
      <c r="A40">
        <f>('hog-res'!B39/'hog-res'!$A39)/(hog_helper!$K$41/hog_helper!$Q$41)</f>
        <v>0</v>
      </c>
      <c r="B40">
        <f>('hsv-res'!B39/'hsv-res'!$A39)/(hsv_helper!$K$41/hsv_helper!$Q$41)</f>
        <v>0.79999999999999993</v>
      </c>
      <c r="C40">
        <f>('wlt-res'!B39/'wlt-res'!$A39)/(wlt_helper!$K$41/wlt_helper!$Q$41)</f>
        <v>0</v>
      </c>
      <c r="D40">
        <f>('vgg-res'!B39/'vgg-res'!$A39)/(vgg_helper!$K$41/vgg_helper!$Q$41)</f>
        <v>0</v>
      </c>
      <c r="E40">
        <f>('sob-res'!B39/'sob-res'!$A39)/(sob_helper!$K$41/sob_helper!$Q$41)</f>
        <v>0.39999999999999997</v>
      </c>
      <c r="F40">
        <f>('all-res'!B39/'all-res'!$A39)/(all_helper!$K$41/all_helper!$Q$41)</f>
        <v>0</v>
      </c>
      <c r="G40">
        <f>('all-wo-vgg-res'!B39/'all-wo-vgg-res'!$A39)/(all_wo_vgg_helper!$K$41/all_wo_vgg_helper!$Q$41)</f>
        <v>0</v>
      </c>
    </row>
    <row r="41" spans="1:7" x14ac:dyDescent="0.35">
      <c r="A41">
        <f>('hog-res'!B40/'hog-res'!$A40)/(hog_helper!$K$41/hog_helper!$Q$41)</f>
        <v>0</v>
      </c>
      <c r="B41">
        <f>('hsv-res'!B40/'hsv-res'!$A40)/(hsv_helper!$K$41/hsv_helper!$Q$41)</f>
        <v>0.39999999999999997</v>
      </c>
      <c r="C41">
        <f>('wlt-res'!B40/'wlt-res'!$A40)/(wlt_helper!$K$41/wlt_helper!$Q$41)</f>
        <v>0</v>
      </c>
      <c r="D41">
        <f>('vgg-res'!B40/'vgg-res'!$A40)/(vgg_helper!$K$41/vgg_helper!$Q$41)</f>
        <v>0</v>
      </c>
      <c r="E41">
        <f>('sob-res'!B40/'sob-res'!$A40)/(sob_helper!$K$41/sob_helper!$Q$41)</f>
        <v>1.2</v>
      </c>
      <c r="F41">
        <f>('all-res'!B40/'all-res'!$A40)/(all_helper!$K$41/all_helper!$Q$41)</f>
        <v>0</v>
      </c>
      <c r="G41">
        <f>('all-wo-vgg-res'!B40/'all-wo-vgg-res'!$A40)/(all_wo_vgg_helper!$K$41/all_wo_vgg_helper!$Q$41)</f>
        <v>0</v>
      </c>
    </row>
    <row r="42" spans="1:7" x14ac:dyDescent="0.35">
      <c r="A42">
        <f>('hog-res'!B41/'hog-res'!$A41)/(hog_helper!$K$41/hog_helper!$Q$41)</f>
        <v>0</v>
      </c>
      <c r="B42">
        <f>('hsv-res'!B41/'hsv-res'!$A41)/(hsv_helper!$K$41/hsv_helper!$Q$41)</f>
        <v>0.39999999999999997</v>
      </c>
      <c r="C42">
        <f>('wlt-res'!B41/'wlt-res'!$A41)/(wlt_helper!$K$41/wlt_helper!$Q$41)</f>
        <v>0.39999999999999997</v>
      </c>
      <c r="D42">
        <f>('vgg-res'!B41/'vgg-res'!$A41)/(vgg_helper!$K$41/vgg_helper!$Q$41)</f>
        <v>0</v>
      </c>
      <c r="E42">
        <f>('sob-res'!B41/'sob-res'!$A41)/(sob_helper!$K$41/sob_helper!$Q$41)</f>
        <v>0.79999999999999993</v>
      </c>
      <c r="F42">
        <f>('all-res'!B41/'all-res'!$A41)/(all_helper!$K$41/all_helper!$Q$41)</f>
        <v>0</v>
      </c>
      <c r="G42">
        <f>('all-wo-vgg-res'!B41/'all-wo-vgg-res'!$A41)/(all_wo_vgg_helper!$K$41/all_wo_vgg_helper!$Q$41)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N24" sqref="N24"/>
    </sheetView>
  </sheetViews>
  <sheetFormatPr defaultRowHeight="14.5" x14ac:dyDescent="0.35"/>
  <cols>
    <col min="7" max="7" width="14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30</v>
      </c>
    </row>
    <row r="2" spans="1:12" x14ac:dyDescent="0.35">
      <c r="A2">
        <f>hog_helper!$K2</f>
        <v>18</v>
      </c>
      <c r="B2">
        <f>hsv_helper!$K2</f>
        <v>2</v>
      </c>
      <c r="C2">
        <f>wlt_helper!$K2</f>
        <v>1</v>
      </c>
      <c r="D2">
        <f>vgg_helper!$K2</f>
        <v>18</v>
      </c>
      <c r="E2">
        <f>sob_helper!$K2</f>
        <v>1</v>
      </c>
      <c r="F2">
        <f>all_helper!$K2</f>
        <v>19</v>
      </c>
      <c r="G2">
        <f>all_wo_vgg_helper!$K2</f>
        <v>18</v>
      </c>
      <c r="H2">
        <f>hog_helper!$K$41*hog_helper!$Q2/hog_helper!$Q$41</f>
        <v>2.5</v>
      </c>
      <c r="L2">
        <v>25</v>
      </c>
    </row>
    <row r="3" spans="1:12" x14ac:dyDescent="0.35">
      <c r="A3">
        <f>hog_helper!$K3</f>
        <v>28</v>
      </c>
      <c r="B3">
        <f>hsv_helper!$K3</f>
        <v>2</v>
      </c>
      <c r="C3">
        <f>wlt_helper!$K3</f>
        <v>2</v>
      </c>
      <c r="D3">
        <f>vgg_helper!$K3</f>
        <v>37</v>
      </c>
      <c r="E3">
        <f>sob_helper!$K3</f>
        <v>2</v>
      </c>
      <c r="F3">
        <f>all_helper!$K3</f>
        <v>33</v>
      </c>
      <c r="G3">
        <f>all_wo_vgg_helper!$K3</f>
        <v>28</v>
      </c>
      <c r="H3">
        <f>hog_helper!$K$41*hog_helper!$Q3/hog_helper!$Q$41</f>
        <v>5</v>
      </c>
    </row>
    <row r="4" spans="1:12" x14ac:dyDescent="0.35">
      <c r="A4">
        <f>hog_helper!$K4</f>
        <v>38</v>
      </c>
      <c r="B4">
        <f>hsv_helper!$K4</f>
        <v>4</v>
      </c>
      <c r="C4">
        <f>wlt_helper!$K4</f>
        <v>4</v>
      </c>
      <c r="D4">
        <f>vgg_helper!$K4</f>
        <v>51</v>
      </c>
      <c r="E4">
        <f>sob_helper!$K4</f>
        <v>2</v>
      </c>
      <c r="F4">
        <f>all_helper!$K4</f>
        <v>51</v>
      </c>
      <c r="G4">
        <f>all_wo_vgg_helper!$K4</f>
        <v>43</v>
      </c>
      <c r="H4">
        <f>hog_helper!$K$41*hog_helper!$Q4/hog_helper!$Q$41</f>
        <v>7.5</v>
      </c>
    </row>
    <row r="5" spans="1:12" x14ac:dyDescent="0.35">
      <c r="A5">
        <f>hog_helper!$K5</f>
        <v>49</v>
      </c>
      <c r="B5">
        <f>hsv_helper!$K5</f>
        <v>6</v>
      </c>
      <c r="C5">
        <f>wlt_helper!$K5</f>
        <v>6</v>
      </c>
      <c r="D5">
        <f>vgg_helper!$K5</f>
        <v>65</v>
      </c>
      <c r="E5">
        <f>sob_helper!$K5</f>
        <v>2</v>
      </c>
      <c r="F5">
        <f>all_helper!$K5</f>
        <v>69</v>
      </c>
      <c r="G5">
        <f>all_wo_vgg_helper!$K5</f>
        <v>59</v>
      </c>
      <c r="H5">
        <f>hog_helper!$K$41*hog_helper!$Q5/hog_helper!$Q$41</f>
        <v>10</v>
      </c>
    </row>
    <row r="6" spans="1:12" x14ac:dyDescent="0.35">
      <c r="A6">
        <f>hog_helper!$K6</f>
        <v>60</v>
      </c>
      <c r="B6">
        <f>hsv_helper!$K6</f>
        <v>7</v>
      </c>
      <c r="C6">
        <f>wlt_helper!$K6</f>
        <v>8</v>
      </c>
      <c r="D6">
        <f>vgg_helper!$K6</f>
        <v>78</v>
      </c>
      <c r="E6">
        <f>sob_helper!$K6</f>
        <v>5</v>
      </c>
      <c r="F6">
        <f>all_helper!$K6</f>
        <v>76</v>
      </c>
      <c r="G6">
        <f>all_wo_vgg_helper!$K6</f>
        <v>70</v>
      </c>
      <c r="H6">
        <f>hog_helper!$K$41*hog_helper!$Q6/hog_helper!$Q$41</f>
        <v>12.5</v>
      </c>
    </row>
    <row r="7" spans="1:12" x14ac:dyDescent="0.35">
      <c r="A7">
        <f>hog_helper!$K7</f>
        <v>72</v>
      </c>
      <c r="B7">
        <f>hsv_helper!$K7</f>
        <v>7</v>
      </c>
      <c r="C7">
        <f>wlt_helper!$K7</f>
        <v>8</v>
      </c>
      <c r="D7">
        <f>vgg_helper!$K7</f>
        <v>85</v>
      </c>
      <c r="E7">
        <f>sob_helper!$K7</f>
        <v>7</v>
      </c>
      <c r="F7">
        <f>all_helper!$K7</f>
        <v>85</v>
      </c>
      <c r="G7">
        <f>all_wo_vgg_helper!$K7</f>
        <v>82</v>
      </c>
      <c r="H7">
        <f>hog_helper!$K$41*hog_helper!$Q7/hog_helper!$Q$41</f>
        <v>15</v>
      </c>
    </row>
    <row r="8" spans="1:12" x14ac:dyDescent="0.35">
      <c r="A8">
        <f>hog_helper!$K8</f>
        <v>89</v>
      </c>
      <c r="B8">
        <f>hsv_helper!$K8</f>
        <v>12</v>
      </c>
      <c r="C8">
        <f>wlt_helper!$K8</f>
        <v>14</v>
      </c>
      <c r="D8">
        <f>vgg_helper!$K8</f>
        <v>93</v>
      </c>
      <c r="E8">
        <f>sob_helper!$K8</f>
        <v>10</v>
      </c>
      <c r="F8">
        <f>all_helper!$K8</f>
        <v>93</v>
      </c>
      <c r="G8">
        <f>all_wo_vgg_helper!$K8</f>
        <v>88</v>
      </c>
      <c r="H8">
        <f>hog_helper!$K$41*hog_helper!$Q8/hog_helper!$Q$41</f>
        <v>17.5</v>
      </c>
    </row>
    <row r="9" spans="1:12" x14ac:dyDescent="0.35">
      <c r="A9">
        <f>hog_helper!$K9</f>
        <v>95</v>
      </c>
      <c r="B9">
        <f>hsv_helper!$K9</f>
        <v>12</v>
      </c>
      <c r="C9">
        <f>wlt_helper!$K9</f>
        <v>19</v>
      </c>
      <c r="D9">
        <f>vgg_helper!$K9</f>
        <v>96</v>
      </c>
      <c r="E9">
        <f>sob_helper!$K9</f>
        <v>13</v>
      </c>
      <c r="F9">
        <f>all_helper!$K9</f>
        <v>97</v>
      </c>
      <c r="G9">
        <f>all_wo_vgg_helper!$K9</f>
        <v>95</v>
      </c>
      <c r="H9">
        <f>hog_helper!$K$41*hog_helper!$Q9/hog_helper!$Q$41</f>
        <v>20</v>
      </c>
    </row>
    <row r="10" spans="1:12" x14ac:dyDescent="0.35">
      <c r="A10">
        <f>hog_helper!$K10</f>
        <v>98</v>
      </c>
      <c r="B10">
        <f>hsv_helper!$K10</f>
        <v>15</v>
      </c>
      <c r="C10">
        <f>wlt_helper!$K10</f>
        <v>24</v>
      </c>
      <c r="D10">
        <f>vgg_helper!$K10</f>
        <v>99</v>
      </c>
      <c r="E10">
        <f>sob_helper!$K10</f>
        <v>16</v>
      </c>
      <c r="F10">
        <f>all_helper!$K10</f>
        <v>99</v>
      </c>
      <c r="G10">
        <f>all_wo_vgg_helper!$K10</f>
        <v>97</v>
      </c>
      <c r="H10">
        <f>hog_helper!$K$41*hog_helper!$Q10/hog_helper!$Q$41</f>
        <v>22.5</v>
      </c>
    </row>
    <row r="11" spans="1:12" x14ac:dyDescent="0.35">
      <c r="A11">
        <f>hog_helper!$K11</f>
        <v>99</v>
      </c>
      <c r="B11">
        <f>hsv_helper!$K11</f>
        <v>16</v>
      </c>
      <c r="C11">
        <f>wlt_helper!$K11</f>
        <v>30</v>
      </c>
      <c r="D11">
        <f>vgg_helper!$K11</f>
        <v>100</v>
      </c>
      <c r="E11">
        <f>sob_helper!$K11</f>
        <v>19</v>
      </c>
      <c r="F11">
        <f>all_helper!$K11</f>
        <v>100</v>
      </c>
      <c r="G11">
        <f>all_wo_vgg_helper!$K11</f>
        <v>98</v>
      </c>
      <c r="H11">
        <f>hog_helper!$K$41*hog_helper!$Q11/hog_helper!$Q$41</f>
        <v>25</v>
      </c>
    </row>
    <row r="12" spans="1:12" x14ac:dyDescent="0.35">
      <c r="A12">
        <f>hog_helper!$K12</f>
        <v>99</v>
      </c>
      <c r="B12">
        <f>hsv_helper!$K12</f>
        <v>16</v>
      </c>
      <c r="C12">
        <f>wlt_helper!$K12</f>
        <v>37</v>
      </c>
      <c r="D12">
        <f>vgg_helper!$K12</f>
        <v>100</v>
      </c>
      <c r="E12">
        <f>sob_helper!$K12</f>
        <v>20</v>
      </c>
      <c r="F12">
        <f>all_helper!$K12</f>
        <v>100</v>
      </c>
      <c r="G12">
        <f>all_wo_vgg_helper!$K12</f>
        <v>99</v>
      </c>
      <c r="H12">
        <f>hog_helper!$K$41*hog_helper!$Q12/hog_helper!$Q$41</f>
        <v>27.5</v>
      </c>
    </row>
    <row r="13" spans="1:12" x14ac:dyDescent="0.35">
      <c r="A13">
        <f>hog_helper!$K13</f>
        <v>99</v>
      </c>
      <c r="B13">
        <f>hsv_helper!$K13</f>
        <v>20</v>
      </c>
      <c r="C13">
        <f>wlt_helper!$K13</f>
        <v>40</v>
      </c>
      <c r="D13">
        <f>vgg_helper!$K13</f>
        <v>100</v>
      </c>
      <c r="E13">
        <f>sob_helper!$K13</f>
        <v>24</v>
      </c>
      <c r="F13">
        <f>all_helper!$K13</f>
        <v>100</v>
      </c>
      <c r="G13">
        <f>all_wo_vgg_helper!$K13</f>
        <v>99</v>
      </c>
      <c r="H13">
        <f>hog_helper!$K$41*hog_helper!$Q13/hog_helper!$Q$41</f>
        <v>30</v>
      </c>
    </row>
    <row r="14" spans="1:12" x14ac:dyDescent="0.35">
      <c r="A14">
        <f>hog_helper!$K14</f>
        <v>100</v>
      </c>
      <c r="B14">
        <f>hsv_helper!$K14</f>
        <v>22</v>
      </c>
      <c r="C14">
        <f>wlt_helper!$K14</f>
        <v>43</v>
      </c>
      <c r="D14">
        <f>vgg_helper!$K14</f>
        <v>100</v>
      </c>
      <c r="E14">
        <f>sob_helper!$K14</f>
        <v>26</v>
      </c>
      <c r="F14">
        <f>all_helper!$K14</f>
        <v>100</v>
      </c>
      <c r="G14">
        <f>all_wo_vgg_helper!$K14</f>
        <v>100</v>
      </c>
      <c r="H14">
        <f>hog_helper!$K$41*hog_helper!$Q14/hog_helper!$Q$41</f>
        <v>32.5</v>
      </c>
    </row>
    <row r="15" spans="1:12" x14ac:dyDescent="0.35">
      <c r="A15">
        <f>hog_helper!$K15</f>
        <v>100</v>
      </c>
      <c r="B15">
        <f>hsv_helper!$K15</f>
        <v>26</v>
      </c>
      <c r="C15">
        <f>wlt_helper!$K15</f>
        <v>47</v>
      </c>
      <c r="D15">
        <f>vgg_helper!$K15</f>
        <v>100</v>
      </c>
      <c r="E15">
        <f>sob_helper!$K15</f>
        <v>29</v>
      </c>
      <c r="F15">
        <f>all_helper!$K15</f>
        <v>100</v>
      </c>
      <c r="G15">
        <f>all_wo_vgg_helper!$K15</f>
        <v>100</v>
      </c>
      <c r="H15">
        <f>hog_helper!$K$41*hog_helper!$Q15/hog_helper!$Q$41</f>
        <v>35</v>
      </c>
    </row>
    <row r="16" spans="1:12" x14ac:dyDescent="0.35">
      <c r="A16">
        <f>hog_helper!$K16</f>
        <v>100</v>
      </c>
      <c r="B16">
        <f>hsv_helper!$K16</f>
        <v>30</v>
      </c>
      <c r="C16">
        <f>wlt_helper!$K16</f>
        <v>49</v>
      </c>
      <c r="D16">
        <f>vgg_helper!$K16</f>
        <v>100</v>
      </c>
      <c r="E16">
        <f>sob_helper!$K16</f>
        <v>30</v>
      </c>
      <c r="F16">
        <f>all_helper!$K16</f>
        <v>100</v>
      </c>
      <c r="G16">
        <f>all_wo_vgg_helper!$K16</f>
        <v>100</v>
      </c>
      <c r="H16">
        <f>hog_helper!$K$41*hog_helper!$Q16/hog_helper!$Q$41</f>
        <v>37.5</v>
      </c>
    </row>
    <row r="17" spans="1:8" x14ac:dyDescent="0.35">
      <c r="A17">
        <f>hog_helper!$K17</f>
        <v>100</v>
      </c>
      <c r="B17">
        <f>hsv_helper!$K17</f>
        <v>33</v>
      </c>
      <c r="C17">
        <f>wlt_helper!$K17</f>
        <v>51</v>
      </c>
      <c r="D17">
        <f>vgg_helper!$K17</f>
        <v>100</v>
      </c>
      <c r="E17">
        <f>sob_helper!$K17</f>
        <v>33</v>
      </c>
      <c r="F17">
        <f>all_helper!$K17</f>
        <v>100</v>
      </c>
      <c r="G17">
        <f>all_wo_vgg_helper!$K17</f>
        <v>100</v>
      </c>
      <c r="H17">
        <f>hog_helper!$K$41*hog_helper!$Q17/hog_helper!$Q$41</f>
        <v>40</v>
      </c>
    </row>
    <row r="18" spans="1:8" x14ac:dyDescent="0.35">
      <c r="A18">
        <f>hog_helper!$K18</f>
        <v>100</v>
      </c>
      <c r="B18">
        <f>hsv_helper!$K18</f>
        <v>35</v>
      </c>
      <c r="C18">
        <f>wlt_helper!$K18</f>
        <v>53</v>
      </c>
      <c r="D18">
        <f>vgg_helper!$K18</f>
        <v>100</v>
      </c>
      <c r="E18">
        <f>sob_helper!$K18</f>
        <v>35</v>
      </c>
      <c r="F18">
        <f>all_helper!$K18</f>
        <v>100</v>
      </c>
      <c r="G18">
        <f>all_wo_vgg_helper!$K18</f>
        <v>100</v>
      </c>
      <c r="H18">
        <f>hog_helper!$K$41*hog_helper!$Q18/hog_helper!$Q$41</f>
        <v>42.5</v>
      </c>
    </row>
    <row r="19" spans="1:8" x14ac:dyDescent="0.35">
      <c r="A19">
        <f>hog_helper!$K19</f>
        <v>100</v>
      </c>
      <c r="B19">
        <f>hsv_helper!$K19</f>
        <v>40</v>
      </c>
      <c r="C19">
        <f>wlt_helper!$K19</f>
        <v>57</v>
      </c>
      <c r="D19">
        <f>vgg_helper!$K19</f>
        <v>100</v>
      </c>
      <c r="E19">
        <f>sob_helper!$K19</f>
        <v>38</v>
      </c>
      <c r="F19">
        <f>all_helper!$K19</f>
        <v>100</v>
      </c>
      <c r="G19">
        <f>all_wo_vgg_helper!$K19</f>
        <v>100</v>
      </c>
      <c r="H19">
        <f>hog_helper!$K$41*hog_helper!$Q19/hog_helper!$Q$41</f>
        <v>45</v>
      </c>
    </row>
    <row r="20" spans="1:8" x14ac:dyDescent="0.35">
      <c r="A20">
        <f>hog_helper!$K20</f>
        <v>100</v>
      </c>
      <c r="B20">
        <f>hsv_helper!$K20</f>
        <v>48</v>
      </c>
      <c r="C20">
        <f>wlt_helper!$K20</f>
        <v>63</v>
      </c>
      <c r="D20">
        <f>vgg_helper!$K20</f>
        <v>100</v>
      </c>
      <c r="E20">
        <f>sob_helper!$K20</f>
        <v>40</v>
      </c>
      <c r="F20">
        <f>all_helper!$K20</f>
        <v>100</v>
      </c>
      <c r="G20">
        <f>all_wo_vgg_helper!$K20</f>
        <v>100</v>
      </c>
      <c r="H20">
        <f>hog_helper!$K$41*hog_helper!$Q20/hog_helper!$Q$41</f>
        <v>47.5</v>
      </c>
    </row>
    <row r="21" spans="1:8" x14ac:dyDescent="0.35">
      <c r="A21">
        <f>hog_helper!$K21</f>
        <v>100</v>
      </c>
      <c r="B21">
        <f>hsv_helper!$K21</f>
        <v>50</v>
      </c>
      <c r="C21">
        <f>wlt_helper!$K21</f>
        <v>69</v>
      </c>
      <c r="D21">
        <f>vgg_helper!$K21</f>
        <v>100</v>
      </c>
      <c r="E21">
        <f>sob_helper!$K21</f>
        <v>43</v>
      </c>
      <c r="F21">
        <f>all_helper!$K21</f>
        <v>100</v>
      </c>
      <c r="G21">
        <f>all_wo_vgg_helper!$K21</f>
        <v>100</v>
      </c>
      <c r="H21">
        <f>hog_helper!$K$41*hog_helper!$Q21/hog_helper!$Q$41</f>
        <v>50</v>
      </c>
    </row>
    <row r="22" spans="1:8" x14ac:dyDescent="0.35">
      <c r="A22">
        <f>hog_helper!$K22</f>
        <v>100</v>
      </c>
      <c r="B22">
        <f>hsv_helper!$K22</f>
        <v>51</v>
      </c>
      <c r="C22">
        <f>wlt_helper!$K22</f>
        <v>70</v>
      </c>
      <c r="D22">
        <f>vgg_helper!$K22</f>
        <v>100</v>
      </c>
      <c r="E22">
        <f>sob_helper!$K22</f>
        <v>46</v>
      </c>
      <c r="F22">
        <f>all_helper!$K22</f>
        <v>100</v>
      </c>
      <c r="G22">
        <f>all_wo_vgg_helper!$K22</f>
        <v>100</v>
      </c>
      <c r="H22">
        <f>hog_helper!$K$41*hog_helper!$Q22/hog_helper!$Q$41</f>
        <v>52.5</v>
      </c>
    </row>
    <row r="23" spans="1:8" x14ac:dyDescent="0.35">
      <c r="A23">
        <f>hog_helper!$K23</f>
        <v>100</v>
      </c>
      <c r="B23">
        <f>hsv_helper!$K23</f>
        <v>53</v>
      </c>
      <c r="C23">
        <f>wlt_helper!$K23</f>
        <v>71</v>
      </c>
      <c r="D23">
        <f>vgg_helper!$K23</f>
        <v>100</v>
      </c>
      <c r="E23">
        <f>sob_helper!$K23</f>
        <v>49</v>
      </c>
      <c r="F23">
        <f>all_helper!$K23</f>
        <v>100</v>
      </c>
      <c r="G23">
        <f>all_wo_vgg_helper!$K23</f>
        <v>100</v>
      </c>
      <c r="H23">
        <f>hog_helper!$K$41*hog_helper!$Q23/hog_helper!$Q$41</f>
        <v>55</v>
      </c>
    </row>
    <row r="24" spans="1:8" x14ac:dyDescent="0.35">
      <c r="A24">
        <f>hog_helper!$K24</f>
        <v>100</v>
      </c>
      <c r="B24">
        <f>hsv_helper!$K24</f>
        <v>56</v>
      </c>
      <c r="C24">
        <f>wlt_helper!$K24</f>
        <v>73</v>
      </c>
      <c r="D24">
        <f>vgg_helper!$K24</f>
        <v>100</v>
      </c>
      <c r="E24">
        <f>sob_helper!$K24</f>
        <v>53</v>
      </c>
      <c r="F24">
        <f>all_helper!$K24</f>
        <v>100</v>
      </c>
      <c r="G24">
        <f>all_wo_vgg_helper!$K24</f>
        <v>100</v>
      </c>
      <c r="H24">
        <f>hog_helper!$K$41*hog_helper!$Q24/hog_helper!$Q$41</f>
        <v>57.5</v>
      </c>
    </row>
    <row r="25" spans="1:8" x14ac:dyDescent="0.35">
      <c r="A25">
        <f>hog_helper!$K25</f>
        <v>100</v>
      </c>
      <c r="B25">
        <f>hsv_helper!$K25</f>
        <v>61</v>
      </c>
      <c r="C25">
        <f>wlt_helper!$K25</f>
        <v>77</v>
      </c>
      <c r="D25">
        <f>vgg_helper!$K25</f>
        <v>100</v>
      </c>
      <c r="E25">
        <f>sob_helper!$K25</f>
        <v>56</v>
      </c>
      <c r="F25">
        <f>all_helper!$K25</f>
        <v>100</v>
      </c>
      <c r="G25">
        <f>all_wo_vgg_helper!$K25</f>
        <v>100</v>
      </c>
      <c r="H25">
        <f>hog_helper!$K$41*hog_helper!$Q25/hog_helper!$Q$41</f>
        <v>60</v>
      </c>
    </row>
    <row r="26" spans="1:8" x14ac:dyDescent="0.35">
      <c r="A26">
        <f>hog_helper!$K26</f>
        <v>100</v>
      </c>
      <c r="B26">
        <f>hsv_helper!$K26</f>
        <v>65</v>
      </c>
      <c r="C26">
        <f>wlt_helper!$K26</f>
        <v>79</v>
      </c>
      <c r="D26">
        <f>vgg_helper!$K26</f>
        <v>100</v>
      </c>
      <c r="E26">
        <f>sob_helper!$K26</f>
        <v>59</v>
      </c>
      <c r="F26">
        <f>all_helper!$K26</f>
        <v>100</v>
      </c>
      <c r="G26">
        <f>all_wo_vgg_helper!$K26</f>
        <v>100</v>
      </c>
      <c r="H26">
        <f>hog_helper!$K$41*hog_helper!$Q26/hog_helper!$Q$41</f>
        <v>62.5</v>
      </c>
    </row>
    <row r="27" spans="1:8" x14ac:dyDescent="0.35">
      <c r="A27">
        <f>hog_helper!$K27</f>
        <v>100</v>
      </c>
      <c r="B27">
        <f>hsv_helper!$K27</f>
        <v>70</v>
      </c>
      <c r="C27">
        <f>wlt_helper!$K27</f>
        <v>83</v>
      </c>
      <c r="D27">
        <f>vgg_helper!$K27</f>
        <v>100</v>
      </c>
      <c r="E27">
        <f>sob_helper!$K27</f>
        <v>64</v>
      </c>
      <c r="F27">
        <f>all_helper!$K27</f>
        <v>100</v>
      </c>
      <c r="G27">
        <f>all_wo_vgg_helper!$K27</f>
        <v>100</v>
      </c>
      <c r="H27">
        <f>hog_helper!$K$41*hog_helper!$Q27/hog_helper!$Q$41</f>
        <v>65</v>
      </c>
    </row>
    <row r="28" spans="1:8" x14ac:dyDescent="0.35">
      <c r="A28">
        <f>hog_helper!$K28</f>
        <v>100</v>
      </c>
      <c r="B28">
        <f>hsv_helper!$K28</f>
        <v>73</v>
      </c>
      <c r="C28">
        <f>wlt_helper!$K28</f>
        <v>83</v>
      </c>
      <c r="D28">
        <f>vgg_helper!$K28</f>
        <v>100</v>
      </c>
      <c r="E28">
        <f>sob_helper!$K28</f>
        <v>69</v>
      </c>
      <c r="F28">
        <f>all_helper!$K28</f>
        <v>100</v>
      </c>
      <c r="G28">
        <f>all_wo_vgg_helper!$K28</f>
        <v>100</v>
      </c>
      <c r="H28">
        <f>hog_helper!$K$41*hog_helper!$Q28/hog_helper!$Q$41</f>
        <v>67.5</v>
      </c>
    </row>
    <row r="29" spans="1:8" x14ac:dyDescent="0.35">
      <c r="A29">
        <f>hog_helper!$K29</f>
        <v>100</v>
      </c>
      <c r="B29">
        <f>hsv_helper!$K29</f>
        <v>74</v>
      </c>
      <c r="C29">
        <f>wlt_helper!$K29</f>
        <v>87</v>
      </c>
      <c r="D29">
        <f>vgg_helper!$K29</f>
        <v>100</v>
      </c>
      <c r="E29">
        <f>sob_helper!$K29</f>
        <v>70</v>
      </c>
      <c r="F29">
        <f>all_helper!$K29</f>
        <v>100</v>
      </c>
      <c r="G29">
        <f>all_wo_vgg_helper!$K29</f>
        <v>100</v>
      </c>
      <c r="H29">
        <f>hog_helper!$K$41*hog_helper!$Q29/hog_helper!$Q$41</f>
        <v>70</v>
      </c>
    </row>
    <row r="30" spans="1:8" x14ac:dyDescent="0.35">
      <c r="A30">
        <f>hog_helper!$K30</f>
        <v>100</v>
      </c>
      <c r="B30">
        <f>hsv_helper!$K30</f>
        <v>76</v>
      </c>
      <c r="C30">
        <f>wlt_helper!$K30</f>
        <v>89</v>
      </c>
      <c r="D30">
        <f>vgg_helper!$K30</f>
        <v>100</v>
      </c>
      <c r="E30">
        <f>sob_helper!$K30</f>
        <v>72</v>
      </c>
      <c r="F30">
        <f>all_helper!$K30</f>
        <v>100</v>
      </c>
      <c r="G30">
        <f>all_wo_vgg_helper!$K30</f>
        <v>100</v>
      </c>
      <c r="H30">
        <f>hog_helper!$K$41*hog_helper!$Q30/hog_helper!$Q$41</f>
        <v>72.5</v>
      </c>
    </row>
    <row r="31" spans="1:8" x14ac:dyDescent="0.35">
      <c r="A31">
        <f>hog_helper!$K31</f>
        <v>100</v>
      </c>
      <c r="B31">
        <f>hsv_helper!$K31</f>
        <v>79</v>
      </c>
      <c r="C31">
        <f>wlt_helper!$K31</f>
        <v>91</v>
      </c>
      <c r="D31">
        <f>vgg_helper!$K31</f>
        <v>100</v>
      </c>
      <c r="E31">
        <f>sob_helper!$K31</f>
        <v>74</v>
      </c>
      <c r="F31">
        <f>all_helper!$K31</f>
        <v>100</v>
      </c>
      <c r="G31">
        <f>all_wo_vgg_helper!$K31</f>
        <v>100</v>
      </c>
      <c r="H31">
        <f>hog_helper!$K$41*hog_helper!$Q31/hog_helper!$Q$41</f>
        <v>75</v>
      </c>
    </row>
    <row r="32" spans="1:8" x14ac:dyDescent="0.35">
      <c r="A32">
        <f>hog_helper!$K32</f>
        <v>100</v>
      </c>
      <c r="B32">
        <f>hsv_helper!$K32</f>
        <v>82</v>
      </c>
      <c r="C32">
        <f>wlt_helper!$K32</f>
        <v>95</v>
      </c>
      <c r="D32">
        <f>vgg_helper!$K32</f>
        <v>100</v>
      </c>
      <c r="E32">
        <f>sob_helper!$K32</f>
        <v>76</v>
      </c>
      <c r="F32">
        <f>all_helper!$K32</f>
        <v>100</v>
      </c>
      <c r="G32">
        <f>all_wo_vgg_helper!$K32</f>
        <v>100</v>
      </c>
      <c r="H32">
        <f>hog_helper!$K$41*hog_helper!$Q32/hog_helper!$Q$41</f>
        <v>77.5</v>
      </c>
    </row>
    <row r="33" spans="1:8" x14ac:dyDescent="0.35">
      <c r="A33">
        <f>hog_helper!$K33</f>
        <v>100</v>
      </c>
      <c r="B33">
        <f>hsv_helper!$K33</f>
        <v>85</v>
      </c>
      <c r="C33">
        <f>wlt_helper!$K33</f>
        <v>96</v>
      </c>
      <c r="D33">
        <f>vgg_helper!$K33</f>
        <v>100</v>
      </c>
      <c r="E33">
        <f>sob_helper!$K33</f>
        <v>79</v>
      </c>
      <c r="F33">
        <f>all_helper!$K33</f>
        <v>100</v>
      </c>
      <c r="G33">
        <f>all_wo_vgg_helper!$K33</f>
        <v>100</v>
      </c>
      <c r="H33">
        <f>hog_helper!$K$41*hog_helper!$Q33/hog_helper!$Q$41</f>
        <v>80</v>
      </c>
    </row>
    <row r="34" spans="1:8" x14ac:dyDescent="0.35">
      <c r="A34">
        <f>hog_helper!$K34</f>
        <v>100</v>
      </c>
      <c r="B34">
        <f>hsv_helper!$K34</f>
        <v>87</v>
      </c>
      <c r="C34">
        <f>wlt_helper!$K34</f>
        <v>97</v>
      </c>
      <c r="D34">
        <f>vgg_helper!$K34</f>
        <v>100</v>
      </c>
      <c r="E34">
        <f>sob_helper!$K34</f>
        <v>80</v>
      </c>
      <c r="F34">
        <f>all_helper!$K34</f>
        <v>100</v>
      </c>
      <c r="G34">
        <f>all_wo_vgg_helper!$K34</f>
        <v>100</v>
      </c>
      <c r="H34">
        <f>hog_helper!$K$41*hog_helper!$Q34/hog_helper!$Q$41</f>
        <v>82.5</v>
      </c>
    </row>
    <row r="35" spans="1:8" x14ac:dyDescent="0.35">
      <c r="A35">
        <f>hog_helper!$K35</f>
        <v>100</v>
      </c>
      <c r="B35">
        <f>hsv_helper!$K35</f>
        <v>89</v>
      </c>
      <c r="C35">
        <f>wlt_helper!$K35</f>
        <v>98</v>
      </c>
      <c r="D35">
        <f>vgg_helper!$K35</f>
        <v>100</v>
      </c>
      <c r="E35">
        <f>sob_helper!$K35</f>
        <v>80</v>
      </c>
      <c r="F35">
        <f>all_helper!$K35</f>
        <v>100</v>
      </c>
      <c r="G35">
        <f>all_wo_vgg_helper!$K35</f>
        <v>100</v>
      </c>
      <c r="H35">
        <f>hog_helper!$K$41*hog_helper!$Q35/hog_helper!$Q$41</f>
        <v>85</v>
      </c>
    </row>
    <row r="36" spans="1:8" x14ac:dyDescent="0.35">
      <c r="A36">
        <f>hog_helper!$K36</f>
        <v>100</v>
      </c>
      <c r="B36">
        <f>hsv_helper!$K36</f>
        <v>91</v>
      </c>
      <c r="C36">
        <f>wlt_helper!$K36</f>
        <v>99</v>
      </c>
      <c r="D36">
        <f>vgg_helper!$K36</f>
        <v>100</v>
      </c>
      <c r="E36">
        <f>sob_helper!$K36</f>
        <v>86</v>
      </c>
      <c r="F36">
        <f>all_helper!$K36</f>
        <v>100</v>
      </c>
      <c r="G36">
        <f>all_wo_vgg_helper!$K36</f>
        <v>100</v>
      </c>
      <c r="H36">
        <f>hog_helper!$K$41*hog_helper!$Q36/hog_helper!$Q$41</f>
        <v>87.5</v>
      </c>
    </row>
    <row r="37" spans="1:8" x14ac:dyDescent="0.35">
      <c r="A37">
        <f>hog_helper!$K37</f>
        <v>100</v>
      </c>
      <c r="B37">
        <f>hsv_helper!$K37</f>
        <v>93</v>
      </c>
      <c r="C37">
        <f>wlt_helper!$K37</f>
        <v>99</v>
      </c>
      <c r="D37">
        <f>vgg_helper!$K37</f>
        <v>100</v>
      </c>
      <c r="E37">
        <f>sob_helper!$K37</f>
        <v>91</v>
      </c>
      <c r="F37">
        <f>all_helper!$K37</f>
        <v>100</v>
      </c>
      <c r="G37">
        <f>all_wo_vgg_helper!$K37</f>
        <v>100</v>
      </c>
      <c r="H37">
        <f>hog_helper!$K$41*hog_helper!$Q37/hog_helper!$Q$41</f>
        <v>90</v>
      </c>
    </row>
    <row r="38" spans="1:8" x14ac:dyDescent="0.35">
      <c r="A38">
        <f>hog_helper!$K38</f>
        <v>100</v>
      </c>
      <c r="B38">
        <f>hsv_helper!$K38</f>
        <v>96</v>
      </c>
      <c r="C38">
        <f>wlt_helper!$K38</f>
        <v>99</v>
      </c>
      <c r="D38">
        <f>vgg_helper!$K38</f>
        <v>100</v>
      </c>
      <c r="E38">
        <f>sob_helper!$K38</f>
        <v>94</v>
      </c>
      <c r="F38">
        <f>all_helper!$K38</f>
        <v>100</v>
      </c>
      <c r="G38">
        <f>all_wo_vgg_helper!$K38</f>
        <v>100</v>
      </c>
      <c r="H38">
        <f>hog_helper!$K$41*hog_helper!$Q38/hog_helper!$Q$41</f>
        <v>92.5</v>
      </c>
    </row>
    <row r="39" spans="1:8" x14ac:dyDescent="0.35">
      <c r="A39">
        <f>hog_helper!$K39</f>
        <v>100</v>
      </c>
      <c r="B39">
        <f>hsv_helper!$K39</f>
        <v>98</v>
      </c>
      <c r="C39">
        <f>wlt_helper!$K39</f>
        <v>99</v>
      </c>
      <c r="D39">
        <f>vgg_helper!$K39</f>
        <v>100</v>
      </c>
      <c r="E39">
        <f>sob_helper!$K39</f>
        <v>95</v>
      </c>
      <c r="F39">
        <f>all_helper!$K39</f>
        <v>100</v>
      </c>
      <c r="G39">
        <f>all_wo_vgg_helper!$K39</f>
        <v>100</v>
      </c>
      <c r="H39">
        <f>hog_helper!$K$41*hog_helper!$Q39/hog_helper!$Q$41</f>
        <v>95</v>
      </c>
    </row>
    <row r="40" spans="1:8" x14ac:dyDescent="0.35">
      <c r="A40">
        <f>hog_helper!$K40</f>
        <v>100</v>
      </c>
      <c r="B40">
        <f>hsv_helper!$K40</f>
        <v>99</v>
      </c>
      <c r="C40">
        <f>wlt_helper!$K40</f>
        <v>99</v>
      </c>
      <c r="D40">
        <f>vgg_helper!$K40</f>
        <v>100</v>
      </c>
      <c r="E40">
        <f>sob_helper!$K40</f>
        <v>98</v>
      </c>
      <c r="F40">
        <f>all_helper!$K40</f>
        <v>100</v>
      </c>
      <c r="G40">
        <f>all_wo_vgg_helper!$K40</f>
        <v>100</v>
      </c>
      <c r="H40">
        <f>hog_helper!$K$41*hog_helper!$Q40/hog_helper!$Q$41</f>
        <v>97.5</v>
      </c>
    </row>
    <row r="41" spans="1:8" x14ac:dyDescent="0.35">
      <c r="A41">
        <f>hog_helper!$K41</f>
        <v>100</v>
      </c>
      <c r="B41">
        <f>hsv_helper!$K41</f>
        <v>100</v>
      </c>
      <c r="C41">
        <f>wlt_helper!$K41</f>
        <v>100</v>
      </c>
      <c r="D41">
        <f>vgg_helper!$K41</f>
        <v>100</v>
      </c>
      <c r="E41">
        <f>sob_helper!$K41</f>
        <v>100</v>
      </c>
      <c r="F41">
        <f>all_helper!$K41</f>
        <v>100</v>
      </c>
      <c r="G41">
        <f>all_wo_vgg_helper!$K41</f>
        <v>100</v>
      </c>
      <c r="H41">
        <f>hog_helper!$K$41*hog_helper!$Q41/hog_helper!$Q$41</f>
        <v>100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27" sqref="H2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7</v>
      </c>
    </row>
    <row r="2" spans="1:8" x14ac:dyDescent="0.35">
      <c r="A2">
        <f>'time(sec)'!A2/$H2</f>
        <v>0.28799999999999998</v>
      </c>
      <c r="B2">
        <f>'time(sec)'!B2/$H2</f>
        <v>0.14599999999999999</v>
      </c>
      <c r="C2">
        <f>'time(sec)'!C2/$H2</f>
        <v>6.3E-2</v>
      </c>
      <c r="D2">
        <f>'time(sec)'!D2/$H2</f>
        <v>2.1579999999999999</v>
      </c>
      <c r="E2">
        <f>'time(sec)'!E2/$H2</f>
        <v>7.0000000000000007E-2</v>
      </c>
      <c r="F2">
        <f>'time(sec)'!F2/$H2</f>
        <v>1.39</v>
      </c>
      <c r="G2">
        <f>'time(sec)'!G2/$H2</f>
        <v>0.54200000000000004</v>
      </c>
      <c r="H2">
        <v>1</v>
      </c>
    </row>
    <row r="3" spans="1:8" x14ac:dyDescent="0.35">
      <c r="A3">
        <f>(A2*$H2 + 'time(sec)'!A3)/$H3</f>
        <v>0.27300000000000002</v>
      </c>
      <c r="B3">
        <f>(B2*$H2 + 'time(sec)'!B3)/$H3</f>
        <v>0.188</v>
      </c>
      <c r="C3">
        <f>(C2*$H2 + 'time(sec)'!C3)/$H3</f>
        <v>0.06</v>
      </c>
      <c r="D3">
        <f>(D2*$H2 + 'time(sec)'!D3)/$H3</f>
        <v>1.6604999999999999</v>
      </c>
      <c r="E3">
        <f>(E2*$H2 + 'time(sec)'!E3)/$H3</f>
        <v>5.3500000000000006E-2</v>
      </c>
      <c r="F3">
        <f>(F2*$H2 + 'time(sec)'!F3)/$H3</f>
        <v>2.2359999999999998</v>
      </c>
      <c r="G3">
        <f>(G2*$H2 + 'time(sec)'!G3)/$H3</f>
        <v>0.57899999999999996</v>
      </c>
      <c r="H3">
        <v>2</v>
      </c>
    </row>
    <row r="4" spans="1:8" x14ac:dyDescent="0.35">
      <c r="A4">
        <f>(A3*$H3 + 'time(sec)'!A4)/$H4</f>
        <v>0.3046666666666667</v>
      </c>
      <c r="B4">
        <f>(B3*$H3 + 'time(sec)'!B4)/$H4</f>
        <v>0.21199999999999999</v>
      </c>
      <c r="C4">
        <f>(C3*$H3 + 'time(sec)'!C4)/$H4</f>
        <v>6.3E-2</v>
      </c>
      <c r="D4">
        <f>(D3*$H3 + 'time(sec)'!D4)/$H4</f>
        <v>1.3709999999999998</v>
      </c>
      <c r="E4">
        <f>(E3*$H3 + 'time(sec)'!E4)/$H4</f>
        <v>0.10533333333333333</v>
      </c>
      <c r="F4">
        <f>(F3*$H3 + 'time(sec)'!F4)/$H4</f>
        <v>1.8576666666666666</v>
      </c>
      <c r="G4">
        <f>(G3*$H3 + 'time(sec)'!G4)/$H4</f>
        <v>0.62233333333333329</v>
      </c>
      <c r="H4">
        <v>3</v>
      </c>
    </row>
    <row r="5" spans="1:8" x14ac:dyDescent="0.35">
      <c r="A5">
        <f>(A4*$H4 + 'time(sec)'!A5)/$H5</f>
        <v>0.35025000000000006</v>
      </c>
      <c r="B5">
        <f>(B4*$H4 + 'time(sec)'!B5)/$H5</f>
        <v>0.23375000000000001</v>
      </c>
      <c r="C5">
        <f>(C4*$H4 + 'time(sec)'!C5)/$H5</f>
        <v>7.4999999999999997E-2</v>
      </c>
      <c r="D5">
        <f>(D4*$H4 + 'time(sec)'!D5)/$H5</f>
        <v>1.2034999999999998</v>
      </c>
      <c r="E5">
        <f>(E4*$H4 + 'time(sec)'!E5)/$H5</f>
        <v>0.12325</v>
      </c>
      <c r="F5">
        <f>(F4*$H4 + 'time(sec)'!F5)/$H5</f>
        <v>1.7974999999999999</v>
      </c>
      <c r="G5">
        <f>(G4*$H4 + 'time(sec)'!G5)/$H5</f>
        <v>0.70299999999999996</v>
      </c>
      <c r="H5">
        <v>4</v>
      </c>
    </row>
    <row r="6" spans="1:8" x14ac:dyDescent="0.35">
      <c r="A6">
        <f>(A5*$H5 + 'time(sec)'!A6)/$H6</f>
        <v>0.39800000000000002</v>
      </c>
      <c r="B6">
        <f>(B5*$H5 + 'time(sec)'!B6)/$H6</f>
        <v>0.27460000000000001</v>
      </c>
      <c r="C6">
        <f>(C5*$H5 + 'time(sec)'!C6)/$H6</f>
        <v>7.3599999999999999E-2</v>
      </c>
      <c r="D6">
        <f>(D5*$H5 + 'time(sec)'!D6)/$H6</f>
        <v>1.1351999999999998</v>
      </c>
      <c r="E6">
        <f>(E5*$H5 + 'time(sec)'!E6)/$H6</f>
        <v>0.14279999999999998</v>
      </c>
      <c r="F6">
        <f>(F5*$H5 + 'time(sec)'!F6)/$H6</f>
        <v>1.7483999999999997</v>
      </c>
      <c r="G6">
        <f>(G5*$H5 + 'time(sec)'!G6)/$H6</f>
        <v>0.78239999999999998</v>
      </c>
      <c r="H6">
        <v>5</v>
      </c>
    </row>
    <row r="7" spans="1:8" x14ac:dyDescent="0.35">
      <c r="A7">
        <f>(A6*$H6 + 'time(sec)'!A7)/$H7</f>
        <v>0.46400000000000002</v>
      </c>
      <c r="B7">
        <f>(B6*$H6 + 'time(sec)'!B7)/$H7</f>
        <v>0.32683333333333331</v>
      </c>
      <c r="C7">
        <f>(C6*$H6 + 'time(sec)'!C7)/$H7</f>
        <v>7.5333333333333335E-2</v>
      </c>
      <c r="D7">
        <f>(D6*$H6 + 'time(sec)'!D7)/$H7</f>
        <v>1.1014999999999997</v>
      </c>
      <c r="E7">
        <f>(E6*$H6 + 'time(sec)'!E7)/$H7</f>
        <v>0.14249999999999999</v>
      </c>
      <c r="F7">
        <f>(F6*$H6 + 'time(sec)'!F7)/$H7</f>
        <v>1.8178333333333334</v>
      </c>
      <c r="G7">
        <f>(G6*$H6 + 'time(sec)'!G7)/$H7</f>
        <v>0.87266666666666659</v>
      </c>
      <c r="H7">
        <v>6</v>
      </c>
    </row>
    <row r="8" spans="1:8" x14ac:dyDescent="0.35">
      <c r="A8">
        <f>(A7*$H7 + 'time(sec)'!A8)/$H8</f>
        <v>0.51885714285714291</v>
      </c>
      <c r="B8">
        <f>(B7*$H7 + 'time(sec)'!B8)/$H8</f>
        <v>0.37171428571428572</v>
      </c>
      <c r="C8">
        <f>(C7*$H7 + 'time(sec)'!C8)/$H8</f>
        <v>9.014285714285715E-2</v>
      </c>
      <c r="D8">
        <f>(D7*$H7 + 'time(sec)'!D8)/$H8</f>
        <v>1.1094285714285712</v>
      </c>
      <c r="E8">
        <f>(E7*$H7 + 'time(sec)'!E8)/$H8</f>
        <v>0.14428571428571429</v>
      </c>
      <c r="F8">
        <f>(F7*$H7 + 'time(sec)'!F8)/$H8</f>
        <v>1.9574285714285715</v>
      </c>
      <c r="G8">
        <f>(G7*$H7 + 'time(sec)'!G8)/$H8</f>
        <v>1.0051428571428571</v>
      </c>
      <c r="H8">
        <v>7</v>
      </c>
    </row>
    <row r="9" spans="1:8" x14ac:dyDescent="0.35">
      <c r="A9">
        <f>(A8*$H8 + 'time(sec)'!A9)/$H9</f>
        <v>0.56775000000000009</v>
      </c>
      <c r="B9">
        <f>(B8*$H8 + 'time(sec)'!B9)/$H9</f>
        <v>0.418375</v>
      </c>
      <c r="C9">
        <f>(C8*$H8 + 'time(sec)'!C9)/$H9</f>
        <v>9.7625000000000003E-2</v>
      </c>
      <c r="D9">
        <f>(D8*$H8 + 'time(sec)'!D9)/$H9</f>
        <v>1.1086249999999997</v>
      </c>
      <c r="E9">
        <f>(E8*$H8 + 'time(sec)'!E9)/$H9</f>
        <v>0.13775000000000001</v>
      </c>
      <c r="F9">
        <f>(F8*$H8 + 'time(sec)'!F9)/$H9</f>
        <v>2.1055000000000001</v>
      </c>
      <c r="G9">
        <f>(G8*$H8 + 'time(sec)'!G9)/$H9</f>
        <v>1.1357499999999998</v>
      </c>
      <c r="H9">
        <v>8</v>
      </c>
    </row>
    <row r="10" spans="1:8" x14ac:dyDescent="0.35">
      <c r="A10">
        <f>(A9*$H9 + 'time(sec)'!A10)/$H10</f>
        <v>0.629</v>
      </c>
      <c r="B10">
        <f>(B9*$H9 + 'time(sec)'!B10)/$H10</f>
        <v>0.48555555555555557</v>
      </c>
      <c r="C10">
        <f>(C9*$H9 + 'time(sec)'!C10)/$H10</f>
        <v>9.8666666666666666E-2</v>
      </c>
      <c r="D10">
        <f>(D9*$H9 + 'time(sec)'!D10)/$H10</f>
        <v>1.1289999999999998</v>
      </c>
      <c r="E10">
        <f>(E9*$H9 + 'time(sec)'!E10)/$H10</f>
        <v>0.13666666666666666</v>
      </c>
      <c r="F10">
        <f>(F9*$H9 + 'time(sec)'!F10)/$H10</f>
        <v>2.2528888888888887</v>
      </c>
      <c r="G10">
        <f>(G9*$H9 + 'time(sec)'!G10)/$H10</f>
        <v>1.2606666666666664</v>
      </c>
      <c r="H10">
        <v>9</v>
      </c>
    </row>
    <row r="11" spans="1:8" x14ac:dyDescent="0.35">
      <c r="A11">
        <f>(A10*$H10 + 'time(sec)'!A11)/$H11</f>
        <v>0.68930000000000002</v>
      </c>
      <c r="B11">
        <f>(B10*$H10 + 'time(sec)'!B11)/$H11</f>
        <v>0.52700000000000002</v>
      </c>
      <c r="C11">
        <f>(C10*$H10 + 'time(sec)'!C11)/$H11</f>
        <v>0.1004</v>
      </c>
      <c r="D11">
        <f>(D10*$H10 + 'time(sec)'!D11)/$H11</f>
        <v>1.1496</v>
      </c>
      <c r="E11">
        <f>(E10*$H10 + 'time(sec)'!E11)/$H11</f>
        <v>0.13620000000000002</v>
      </c>
      <c r="F11">
        <f>(F10*$H10 + 'time(sec)'!F11)/$H11</f>
        <v>2.4028</v>
      </c>
      <c r="G11">
        <f>(G10*$H10 + 'time(sec)'!G11)/$H11</f>
        <v>1.3781999999999996</v>
      </c>
      <c r="H11">
        <v>10</v>
      </c>
    </row>
    <row r="12" spans="1:8" x14ac:dyDescent="0.35">
      <c r="A12">
        <f>(A11*$H11 + 'time(sec)'!A12)/$H12</f>
        <v>0.74845454545454548</v>
      </c>
      <c r="B12">
        <f>(B11*$H11 + 'time(sec)'!B12)/$H12</f>
        <v>0.58690909090909094</v>
      </c>
      <c r="C12">
        <f>(C11*$H11 + 'time(sec)'!C12)/$H12</f>
        <v>0.10118181818181818</v>
      </c>
      <c r="D12">
        <f>(D11*$H11 + 'time(sec)'!D12)/$H12</f>
        <v>1.1723636363636363</v>
      </c>
      <c r="E12">
        <f>(E11*$H11 + 'time(sec)'!E12)/$H12</f>
        <v>0.13872727272727273</v>
      </c>
      <c r="F12">
        <f>(F11*$H11 + 'time(sec)'!F12)/$H12</f>
        <v>2.5730909090909089</v>
      </c>
      <c r="G12">
        <f>(G11*$H11 + 'time(sec)'!G12)/$H12</f>
        <v>1.511181818181818</v>
      </c>
      <c r="H12">
        <v>11</v>
      </c>
    </row>
    <row r="13" spans="1:8" x14ac:dyDescent="0.35">
      <c r="A13">
        <f>(A12*$H12 + 'time(sec)'!A13)/$H13</f>
        <v>0.80733333333333335</v>
      </c>
      <c r="B13">
        <f>(B12*$H12 + 'time(sec)'!B13)/$H13</f>
        <v>0.61875000000000002</v>
      </c>
      <c r="C13">
        <f>(C12*$H12 + 'time(sec)'!C13)/$H13</f>
        <v>0.10566666666666667</v>
      </c>
      <c r="D13">
        <f>(D12*$H12 + 'time(sec)'!D13)/$H13</f>
        <v>1.1924166666666667</v>
      </c>
      <c r="E13">
        <f>(E12*$H12 + 'time(sec)'!E13)/$H13</f>
        <v>0.13991666666666666</v>
      </c>
      <c r="F13">
        <f>(F12*$H12 + 'time(sec)'!F13)/$H13</f>
        <v>2.73</v>
      </c>
      <c r="G13">
        <f>(G12*$H12 + 'time(sec)'!G13)/$H13</f>
        <v>1.63825</v>
      </c>
      <c r="H13">
        <v>12</v>
      </c>
    </row>
    <row r="14" spans="1:8" x14ac:dyDescent="0.35">
      <c r="A14">
        <f>(A13*$H13 + 'time(sec)'!A14)/$H14</f>
        <v>0.86784615384615382</v>
      </c>
      <c r="B14">
        <f>(B13*$H13 + 'time(sec)'!B14)/$H14</f>
        <v>0.65453846153846151</v>
      </c>
      <c r="C14">
        <f>(C13*$H13 + 'time(sec)'!C14)/$H14</f>
        <v>0.1083076923076923</v>
      </c>
      <c r="D14">
        <f>(D13*$H13 + 'time(sec)'!D14)/$H14</f>
        <v>1.225846153846154</v>
      </c>
      <c r="E14">
        <f>(E13*$H13 + 'time(sec)'!E14)/$H14</f>
        <v>0.14299999999999999</v>
      </c>
      <c r="F14">
        <f>(F13*$H13 + 'time(sec)'!F14)/$H14</f>
        <v>2.9062307692307692</v>
      </c>
      <c r="G14">
        <f>(G13*$H13 + 'time(sec)'!G14)/$H14</f>
        <v>1.7696153846153846</v>
      </c>
      <c r="H14">
        <v>13</v>
      </c>
    </row>
    <row r="15" spans="1:8" x14ac:dyDescent="0.35">
      <c r="A15">
        <f>(A14*$H14 + 'time(sec)'!A15)/$H15</f>
        <v>0.92578571428571432</v>
      </c>
      <c r="B15">
        <f>(B14*$H14 + 'time(sec)'!B15)/$H15</f>
        <v>0.69028571428571428</v>
      </c>
      <c r="C15">
        <f>(C14*$H14 + 'time(sec)'!C15)/$H15</f>
        <v>0.11157142857142856</v>
      </c>
      <c r="D15">
        <f>(D14*$H14 + 'time(sec)'!D15)/$H15</f>
        <v>1.2657142857142858</v>
      </c>
      <c r="E15">
        <f>(E14*$H14 + 'time(sec)'!E15)/$H15</f>
        <v>0.14685714285714283</v>
      </c>
      <c r="F15">
        <f>(F14*$H14 + 'time(sec)'!F15)/$H15</f>
        <v>3.1017857142857141</v>
      </c>
      <c r="G15">
        <f>(G14*$H14 + 'time(sec)'!G15)/$H15</f>
        <v>1.9048571428571428</v>
      </c>
      <c r="H15">
        <v>14</v>
      </c>
    </row>
    <row r="16" spans="1:8" x14ac:dyDescent="0.35">
      <c r="A16">
        <f>(A15*$H15 + 'time(sec)'!A16)/$H16</f>
        <v>0.98099999999999998</v>
      </c>
      <c r="B16">
        <f>(B15*$H15 + 'time(sec)'!B16)/$H16</f>
        <v>0.73926666666666674</v>
      </c>
      <c r="C16">
        <f>(C15*$H15 + 'time(sec)'!C16)/$H16</f>
        <v>0.11679999999999999</v>
      </c>
      <c r="D16">
        <f>(D15*$H15 + 'time(sec)'!D16)/$H16</f>
        <v>1.2909333333333335</v>
      </c>
      <c r="E16">
        <f>(E15*$H15 + 'time(sec)'!E16)/$H16</f>
        <v>0.15333333333333332</v>
      </c>
      <c r="F16">
        <f>(F15*$H15 + 'time(sec)'!F16)/$H16</f>
        <v>3.2834666666666665</v>
      </c>
      <c r="G16">
        <f>(G15*$H15 + 'time(sec)'!G16)/$H16</f>
        <v>2.0326666666666666</v>
      </c>
      <c r="H16">
        <v>15</v>
      </c>
    </row>
    <row r="17" spans="1:8" x14ac:dyDescent="0.35">
      <c r="A17">
        <f>(A16*$H16 + 'time(sec)'!A17)/$H17</f>
        <v>1.0344374999999999</v>
      </c>
      <c r="B17">
        <f>(B16*$H16 + 'time(sec)'!B17)/$H17</f>
        <v>0.7940625</v>
      </c>
      <c r="C17">
        <f>(C16*$H16 + 'time(sec)'!C17)/$H17</f>
        <v>0.12399999999999999</v>
      </c>
      <c r="D17">
        <f>(D16*$H16 + 'time(sec)'!D17)/$H17</f>
        <v>1.3251250000000001</v>
      </c>
      <c r="E17">
        <f>(E16*$H16 + 'time(sec)'!E17)/$H17</f>
        <v>0.16274999999999998</v>
      </c>
      <c r="F17">
        <f>(F16*$H16 + 'time(sec)'!F17)/$H17</f>
        <v>3.4541249999999999</v>
      </c>
      <c r="G17">
        <f>(G16*$H16 + 'time(sec)'!G17)/$H17</f>
        <v>2.1645624999999997</v>
      </c>
      <c r="H17">
        <v>16</v>
      </c>
    </row>
    <row r="18" spans="1:8" x14ac:dyDescent="0.35">
      <c r="A18">
        <f>(A17*$H17 + 'time(sec)'!A18)/$H18</f>
        <v>1.0798823529411763</v>
      </c>
      <c r="B18">
        <f>(B17*$H17 + 'time(sec)'!B18)/$H18</f>
        <v>0.83958823529411764</v>
      </c>
      <c r="C18">
        <f>(C17*$H17 + 'time(sec)'!C18)/$H18</f>
        <v>0.13094117647058823</v>
      </c>
      <c r="D18">
        <f>(D17*$H17 + 'time(sec)'!D18)/$H18</f>
        <v>1.3477647058823532</v>
      </c>
      <c r="E18">
        <f>(E17*$H17 + 'time(sec)'!E18)/$H18</f>
        <v>0.16999999999999998</v>
      </c>
      <c r="F18">
        <f>(F17*$H17 + 'time(sec)'!F18)/$H18</f>
        <v>3.6229411764705879</v>
      </c>
      <c r="G18">
        <f>(G17*$H17 + 'time(sec)'!G18)/$H18</f>
        <v>2.292176470588235</v>
      </c>
      <c r="H18">
        <v>17</v>
      </c>
    </row>
    <row r="19" spans="1:8" x14ac:dyDescent="0.35">
      <c r="A19">
        <f>(A18*$H18 + 'time(sec)'!A19)/$H19</f>
        <v>1.1296111111111111</v>
      </c>
      <c r="B19">
        <f>(B18*$H18 + 'time(sec)'!B19)/$H19</f>
        <v>0.88983333333333325</v>
      </c>
      <c r="C19">
        <f>(C18*$H18 + 'time(sec)'!C19)/$H19</f>
        <v>0.13705555555555557</v>
      </c>
      <c r="D19">
        <f>(D18*$H18 + 'time(sec)'!D19)/$H19</f>
        <v>1.373666666666667</v>
      </c>
      <c r="E19">
        <f>(E18*$H18 + 'time(sec)'!E19)/$H19</f>
        <v>0.17594444444444443</v>
      </c>
      <c r="F19">
        <f>(F18*$H18 + 'time(sec)'!F19)/$H19</f>
        <v>3.7692222222222225</v>
      </c>
      <c r="G19">
        <f>(G18*$H18 + 'time(sec)'!G19)/$H19</f>
        <v>2.422333333333333</v>
      </c>
      <c r="H19">
        <v>18</v>
      </c>
    </row>
    <row r="20" spans="1:8" x14ac:dyDescent="0.35">
      <c r="A20">
        <f>(A19*$H19 + 'time(sec)'!A20)/$H20</f>
        <v>1.1764210526315788</v>
      </c>
      <c r="B20">
        <f>(B19*$H19 + 'time(sec)'!B20)/$H20</f>
        <v>0.94778947368421052</v>
      </c>
      <c r="C20">
        <f>(C19*$H19 + 'time(sec)'!C20)/$H20</f>
        <v>0.14263157894736841</v>
      </c>
      <c r="D20">
        <f>(D19*$H19 + 'time(sec)'!D20)/$H20</f>
        <v>1.4018421052631582</v>
      </c>
      <c r="E20">
        <f>(E19*$H19 + 'time(sec)'!E20)/$H20</f>
        <v>0.183</v>
      </c>
      <c r="F20">
        <f>(F19*$H19 + 'time(sec)'!F20)/$H20</f>
        <v>3.9336315789473688</v>
      </c>
      <c r="G20">
        <f>(G19*$H19 + 'time(sec)'!G20)/$H20</f>
        <v>2.5565789473684206</v>
      </c>
      <c r="H20">
        <v>19</v>
      </c>
    </row>
    <row r="21" spans="1:8" x14ac:dyDescent="0.35">
      <c r="A21">
        <f>(A20*$H20 + 'time(sec)'!A21)/$H21</f>
        <v>1.2221999999999997</v>
      </c>
      <c r="B21">
        <f>(B20*$H20 + 'time(sec)'!B21)/$H21</f>
        <v>1.0048999999999999</v>
      </c>
      <c r="C21">
        <f>(C20*$H20 + 'time(sec)'!C21)/$H21</f>
        <v>0.14915</v>
      </c>
      <c r="D21">
        <f>(D20*$H20 + 'time(sec)'!D21)/$H21</f>
        <v>1.4284500000000002</v>
      </c>
      <c r="E21">
        <f>(E20*$H20 + 'time(sec)'!E21)/$H21</f>
        <v>0.19129999999999997</v>
      </c>
      <c r="F21">
        <f>(F20*$H20 + 'time(sec)'!F21)/$H21</f>
        <v>4.0694500000000007</v>
      </c>
      <c r="G21">
        <f>(G20*$H20 + 'time(sec)'!G21)/$H21</f>
        <v>2.7066499999999993</v>
      </c>
      <c r="H21">
        <v>20</v>
      </c>
    </row>
    <row r="22" spans="1:8" x14ac:dyDescent="0.35">
      <c r="A22">
        <f>(A21*$H21 + 'time(sec)'!A22)/$H22</f>
        <v>1.2687142857142855</v>
      </c>
      <c r="B22">
        <f>(B21*$H21 + 'time(sec)'!B22)/$H22</f>
        <v>1.0641904761904761</v>
      </c>
      <c r="C22">
        <f>(C21*$H21 + 'time(sec)'!C22)/$H22</f>
        <v>0.1552857142857143</v>
      </c>
      <c r="D22">
        <f>(D21*$H21 + 'time(sec)'!D22)/$H22</f>
        <v>1.4573809523809527</v>
      </c>
      <c r="E22">
        <f>(E21*$H21 + 'time(sec)'!E22)/$H22</f>
        <v>0.20128571428571426</v>
      </c>
      <c r="F22">
        <f>(F21*$H21 + 'time(sec)'!F22)/$H22</f>
        <v>4.2246666666666668</v>
      </c>
      <c r="G22">
        <f>(G21*$H21 + 'time(sec)'!G22)/$H22</f>
        <v>2.8484285714285709</v>
      </c>
      <c r="H22">
        <v>21</v>
      </c>
    </row>
    <row r="23" spans="1:8" x14ac:dyDescent="0.35">
      <c r="A23">
        <f>(A22*$H22 + 'time(sec)'!A23)/$H23</f>
        <v>1.3110909090909089</v>
      </c>
      <c r="B23">
        <f>(B22*$H22 + 'time(sec)'!B23)/$H23</f>
        <v>1.1267272727272728</v>
      </c>
      <c r="C23">
        <f>(C22*$H22 + 'time(sec)'!C23)/$H23</f>
        <v>0.16059090909090912</v>
      </c>
      <c r="D23">
        <f>(D22*$H22 + 'time(sec)'!D23)/$H23</f>
        <v>1.4875000000000005</v>
      </c>
      <c r="E23">
        <f>(E22*$H22 + 'time(sec)'!E23)/$H23</f>
        <v>0.21009090909090908</v>
      </c>
      <c r="F23">
        <f>(F22*$H22 + 'time(sec)'!F23)/$H23</f>
        <v>4.4350454545454543</v>
      </c>
      <c r="G23">
        <f>(G22*$H22 + 'time(sec)'!G23)/$H23</f>
        <v>2.9730454545454537</v>
      </c>
      <c r="H23">
        <v>22</v>
      </c>
    </row>
    <row r="24" spans="1:8" x14ac:dyDescent="0.35">
      <c r="A24">
        <f>(A23*$H23 + 'time(sec)'!A24)/$H24</f>
        <v>1.351478260869565</v>
      </c>
      <c r="B24">
        <f>(B23*$H23 + 'time(sec)'!B24)/$H24</f>
        <v>1.191304347826087</v>
      </c>
      <c r="C24">
        <f>(C23*$H23 + 'time(sec)'!C24)/$H24</f>
        <v>0.1670434782608696</v>
      </c>
      <c r="D24">
        <f>(D23*$H23 + 'time(sec)'!D24)/$H24</f>
        <v>1.5170869565217395</v>
      </c>
      <c r="E24">
        <f>(E23*$H23 + 'time(sec)'!E24)/$H24</f>
        <v>0.21817391304347825</v>
      </c>
      <c r="F24">
        <f>(F23*$H23 + 'time(sec)'!F24)/$H24</f>
        <v>4.5811739130434788</v>
      </c>
      <c r="G24">
        <f>(G23*$H23 + 'time(sec)'!G24)/$H24</f>
        <v>3.0965652173913032</v>
      </c>
      <c r="H24">
        <v>23</v>
      </c>
    </row>
    <row r="25" spans="1:8" x14ac:dyDescent="0.35">
      <c r="A25">
        <f>(A24*$H24 + 'time(sec)'!A25)/$H25</f>
        <v>1.3908749999999996</v>
      </c>
      <c r="B25">
        <f>(B24*$H24 + 'time(sec)'!B25)/$H25</f>
        <v>1.2594999999999998</v>
      </c>
      <c r="C25">
        <f>(C24*$H24 + 'time(sec)'!C25)/$H25</f>
        <v>0.17391666666666672</v>
      </c>
      <c r="D25">
        <f>(D24*$H24 + 'time(sec)'!D25)/$H25</f>
        <v>1.5476250000000003</v>
      </c>
      <c r="E25">
        <f>(E24*$H24 + 'time(sec)'!E25)/$H25</f>
        <v>0.22854166666666664</v>
      </c>
      <c r="F25">
        <f>(F24*$H24 + 'time(sec)'!F25)/$H25</f>
        <v>4.7597500000000013</v>
      </c>
      <c r="G25">
        <f>(G24*$H24 + 'time(sec)'!G25)/$H25</f>
        <v>3.2371249999999989</v>
      </c>
      <c r="H25">
        <v>24</v>
      </c>
    </row>
    <row r="26" spans="1:8" x14ac:dyDescent="0.35">
      <c r="A26">
        <f>(A25*$H25 + 'time(sec)'!A26)/$H26</f>
        <v>1.4313599999999997</v>
      </c>
      <c r="B26">
        <f>(B25*$H25 + 'time(sec)'!B26)/$H26</f>
        <v>1.3293199999999998</v>
      </c>
      <c r="C26">
        <f>(C25*$H25 + 'time(sec)'!C26)/$H26</f>
        <v>0.18160000000000004</v>
      </c>
      <c r="D26">
        <f>(D25*$H25 + 'time(sec)'!D26)/$H26</f>
        <v>1.5747600000000004</v>
      </c>
      <c r="E26">
        <f>(E25*$H25 + 'time(sec)'!E26)/$H26</f>
        <v>0.23939999999999997</v>
      </c>
      <c r="F26">
        <f>(F25*$H25 + 'time(sec)'!F26)/$H26</f>
        <v>5.0541600000000013</v>
      </c>
      <c r="G26">
        <f>(G25*$H25 + 'time(sec)'!G26)/$H26</f>
        <v>3.3679199999999994</v>
      </c>
      <c r="H26">
        <v>25</v>
      </c>
    </row>
    <row r="27" spans="1:8" x14ac:dyDescent="0.35">
      <c r="A27">
        <f>(A26*$H26 + 'time(sec)'!A27)/$H27</f>
        <v>1.4681538461538457</v>
      </c>
      <c r="B27">
        <f>(B26*$H26 + 'time(sec)'!B27)/$H27</f>
        <v>1.402653846153846</v>
      </c>
      <c r="C27">
        <f>(C26*$H26 + 'time(sec)'!C27)/$H27</f>
        <v>0.1870384615384616</v>
      </c>
      <c r="D27">
        <f>(D26*$H26 + 'time(sec)'!D27)/$H27</f>
        <v>1.6031538461538466</v>
      </c>
      <c r="E27">
        <f>(E26*$H26 + 'time(sec)'!E27)/$H27</f>
        <v>0.24988461538461537</v>
      </c>
      <c r="F27">
        <f>(F26*$H26 + 'time(sec)'!F27)/$H27</f>
        <v>5.2202307692307706</v>
      </c>
      <c r="G27">
        <f>(G26*$H26 + 'time(sec)'!G27)/$H27</f>
        <v>3.5147307692307685</v>
      </c>
      <c r="H27">
        <v>26</v>
      </c>
    </row>
    <row r="28" spans="1:8" x14ac:dyDescent="0.35">
      <c r="A28">
        <f>(A27*$H27 + 'time(sec)'!A28)/$H28</f>
        <v>1.502259259259259</v>
      </c>
      <c r="B28">
        <f>(B27*$H27 + 'time(sec)'!B28)/$H28</f>
        <v>1.4715925925925926</v>
      </c>
      <c r="C28">
        <f>(C27*$H27 + 'time(sec)'!C28)/$H28</f>
        <v>0.19362962962962968</v>
      </c>
      <c r="D28">
        <f>(D27*$H27 + 'time(sec)'!D28)/$H28</f>
        <v>1.6269629629629634</v>
      </c>
      <c r="E28">
        <f>(E27*$H27 + 'time(sec)'!E28)/$H28</f>
        <v>0.26088888888888889</v>
      </c>
      <c r="F28">
        <f>(F27*$H27 + 'time(sec)'!F28)/$H28</f>
        <v>5.3597037037037047</v>
      </c>
      <c r="G28">
        <f>(G27*$H27 + 'time(sec)'!G28)/$H28</f>
        <v>3.6843333333333326</v>
      </c>
      <c r="H28">
        <v>27</v>
      </c>
    </row>
    <row r="29" spans="1:8" x14ac:dyDescent="0.35">
      <c r="A29">
        <f>(A28*$H28 + 'time(sec)'!A29)/$H29</f>
        <v>1.533392857142857</v>
      </c>
      <c r="B29">
        <f>(B28*$H28 + 'time(sec)'!B29)/$H29</f>
        <v>1.5331071428571428</v>
      </c>
      <c r="C29">
        <f>(C28*$H28 + 'time(sec)'!C29)/$H29</f>
        <v>0.1973928571428572</v>
      </c>
      <c r="D29">
        <f>(D28*$H28 + 'time(sec)'!D29)/$H29</f>
        <v>1.6469285714285717</v>
      </c>
      <c r="E29">
        <f>(E28*$H28 + 'time(sec)'!E29)/$H29</f>
        <v>0.27035714285714285</v>
      </c>
      <c r="F29">
        <f>(F28*$H28 + 'time(sec)'!F29)/$H29</f>
        <v>5.4901785714285722</v>
      </c>
      <c r="G29">
        <f>(G28*$H28 + 'time(sec)'!G29)/$H29</f>
        <v>3.8294642857142849</v>
      </c>
      <c r="H29">
        <v>28</v>
      </c>
    </row>
    <row r="30" spans="1:8" x14ac:dyDescent="0.35">
      <c r="A30">
        <f>(A29*$H29 + 'time(sec)'!A30)/$H30</f>
        <v>1.5578965517241377</v>
      </c>
      <c r="B30">
        <f>(B29*$H29 + 'time(sec)'!B30)/$H30</f>
        <v>1.5901379310344828</v>
      </c>
      <c r="C30">
        <f>(C29*$H29 + 'time(sec)'!C30)/$H30</f>
        <v>0.20100000000000004</v>
      </c>
      <c r="D30">
        <f>(D29*$H29 + 'time(sec)'!D30)/$H30</f>
        <v>1.6632413793103451</v>
      </c>
      <c r="E30">
        <f>(E29*$H29 + 'time(sec)'!E30)/$H30</f>
        <v>0.27972413793103451</v>
      </c>
      <c r="F30">
        <f>(F29*$H29 + 'time(sec)'!F30)/$H30</f>
        <v>5.6555517241379318</v>
      </c>
      <c r="G30">
        <f>(G29*$H29 + 'time(sec)'!G30)/$H30</f>
        <v>3.9416206896551715</v>
      </c>
      <c r="H30">
        <v>29</v>
      </c>
    </row>
    <row r="31" spans="1:8" x14ac:dyDescent="0.35">
      <c r="A31">
        <f>(A30*$H30 + 'time(sec)'!A31)/$H31</f>
        <v>1.5803666666666665</v>
      </c>
      <c r="B31">
        <f>(B30*$H30 + 'time(sec)'!B31)/$H31</f>
        <v>1.6428666666666665</v>
      </c>
      <c r="C31">
        <f>(C30*$H30 + 'time(sec)'!C31)/$H31</f>
        <v>0.20460000000000006</v>
      </c>
      <c r="D31">
        <f>(D30*$H30 + 'time(sec)'!D31)/$H31</f>
        <v>1.6753666666666669</v>
      </c>
      <c r="E31">
        <f>(E30*$H30 + 'time(sec)'!E31)/$H31</f>
        <v>0.2878</v>
      </c>
      <c r="F31">
        <f>(F30*$H30 + 'time(sec)'!F31)/$H31</f>
        <v>5.7751333333333337</v>
      </c>
      <c r="G31">
        <f>(G30*$H30 + 'time(sec)'!G31)/$H31</f>
        <v>4.0397333333333325</v>
      </c>
      <c r="H31">
        <v>30</v>
      </c>
    </row>
    <row r="32" spans="1:8" x14ac:dyDescent="0.35">
      <c r="A32">
        <f>(A31*$H31 + 'time(sec)'!A32)/$H32</f>
        <v>1.6008709677419353</v>
      </c>
      <c r="B32">
        <f>(B31*$H31 + 'time(sec)'!B32)/$H32</f>
        <v>1.6930322580645158</v>
      </c>
      <c r="C32">
        <f>(C31*$H31 + 'time(sec)'!C32)/$H32</f>
        <v>0.20912903225806456</v>
      </c>
      <c r="D32">
        <f>(D31*$H31 + 'time(sec)'!D32)/$H32</f>
        <v>1.6811935483870972</v>
      </c>
      <c r="E32">
        <f>(E31*$H31 + 'time(sec)'!E32)/$H32</f>
        <v>0.2975161290322581</v>
      </c>
      <c r="F32">
        <f>(F31*$H31 + 'time(sec)'!F32)/$H32</f>
        <v>5.9113225806451624</v>
      </c>
      <c r="G32">
        <f>(G31*$H31 + 'time(sec)'!G32)/$H32</f>
        <v>4.1164516129032256</v>
      </c>
      <c r="H32">
        <v>31</v>
      </c>
    </row>
    <row r="33" spans="1:8" x14ac:dyDescent="0.35">
      <c r="A33">
        <f>(A32*$H32 + 'time(sec)'!A33)/$H33</f>
        <v>1.6187812499999998</v>
      </c>
      <c r="B33">
        <f>(B32*$H32 + 'time(sec)'!B33)/$H33</f>
        <v>1.7388437499999998</v>
      </c>
      <c r="C33">
        <f>(C32*$H32 + 'time(sec)'!C33)/$H33</f>
        <v>0.21325000000000005</v>
      </c>
      <c r="D33">
        <f>(D32*$H32 + 'time(sec)'!D33)/$H33</f>
        <v>1.6894375000000004</v>
      </c>
      <c r="E33">
        <f>(E32*$H32 + 'time(sec)'!E33)/$H33</f>
        <v>0.30506250000000001</v>
      </c>
      <c r="F33">
        <f>(F32*$H32 + 'time(sec)'!F33)/$H33</f>
        <v>6.0145625000000011</v>
      </c>
      <c r="G33">
        <f>(G32*$H32 + 'time(sec)'!G33)/$H33</f>
        <v>4.1980624999999998</v>
      </c>
      <c r="H33">
        <v>32</v>
      </c>
    </row>
    <row r="34" spans="1:8" x14ac:dyDescent="0.35">
      <c r="A34">
        <f>(A33*$H33 + 'time(sec)'!A34)/$H34</f>
        <v>1.6344848484848484</v>
      </c>
      <c r="B34">
        <f>(B33*$H33 + 'time(sec)'!B34)/$H34</f>
        <v>1.7856363636363635</v>
      </c>
      <c r="C34">
        <f>(C33*$H33 + 'time(sec)'!C34)/$H34</f>
        <v>0.21675757575757579</v>
      </c>
      <c r="D34">
        <f>(D33*$H33 + 'time(sec)'!D34)/$H34</f>
        <v>1.6970303030303033</v>
      </c>
      <c r="E34">
        <f>(E33*$H33 + 'time(sec)'!E34)/$H34</f>
        <v>0.31175757575757579</v>
      </c>
      <c r="F34">
        <f>(F33*$H33 + 'time(sec)'!F34)/$H34</f>
        <v>6.1028787878787893</v>
      </c>
      <c r="G34">
        <f>(G33*$H33 + 'time(sec)'!G34)/$H34</f>
        <v>4.2878484848484844</v>
      </c>
      <c r="H34">
        <v>33</v>
      </c>
    </row>
    <row r="35" spans="1:8" x14ac:dyDescent="0.35">
      <c r="A35">
        <f>(A34*$H34 + 'time(sec)'!A35)/$H35</f>
        <v>1.6475294117647059</v>
      </c>
      <c r="B35">
        <f>(B34*$H34 + 'time(sec)'!B35)/$H35</f>
        <v>1.8260882352941175</v>
      </c>
      <c r="C35">
        <f>(C34*$H34 + 'time(sec)'!C35)/$H35</f>
        <v>0.21935294117647061</v>
      </c>
      <c r="D35">
        <f>(D34*$H34 + 'time(sec)'!D35)/$H35</f>
        <v>1.7017352941176473</v>
      </c>
      <c r="E35">
        <f>(E34*$H34 + 'time(sec)'!E35)/$H35</f>
        <v>0.31826470588235295</v>
      </c>
      <c r="F35">
        <f>(F34*$H34 + 'time(sec)'!F35)/$H35</f>
        <v>6.1934705882352947</v>
      </c>
      <c r="G35">
        <f>(G34*$H34 + 'time(sec)'!G35)/$H35</f>
        <v>4.3601764705882351</v>
      </c>
      <c r="H35">
        <v>34</v>
      </c>
    </row>
    <row r="36" spans="1:8" x14ac:dyDescent="0.35">
      <c r="A36">
        <f>(A35*$H35 + 'time(sec)'!A36)/$H36</f>
        <v>1.6628000000000001</v>
      </c>
      <c r="B36">
        <f>(B35*$H35 + 'time(sec)'!B36)/$H36</f>
        <v>1.8648</v>
      </c>
      <c r="C36">
        <f>(C35*$H35 + 'time(sec)'!C36)/$H36</f>
        <v>0.2211714285714286</v>
      </c>
      <c r="D36">
        <f>(D35*$H35 + 'time(sec)'!D36)/$H36</f>
        <v>1.7025428571428574</v>
      </c>
      <c r="E36">
        <f>(E35*$H35 + 'time(sec)'!E36)/$H36</f>
        <v>0.32382857142857141</v>
      </c>
      <c r="F36">
        <f>(F35*$H35 + 'time(sec)'!F36)/$H36</f>
        <v>6.2758285714285718</v>
      </c>
      <c r="G36">
        <f>(G35*$H35 + 'time(sec)'!G36)/$H36</f>
        <v>4.444</v>
      </c>
      <c r="H36">
        <v>35</v>
      </c>
    </row>
    <row r="37" spans="1:8" x14ac:dyDescent="0.35">
      <c r="A37">
        <f>(A36*$H36 + 'time(sec)'!A37)/$H37</f>
        <v>1.6745000000000001</v>
      </c>
      <c r="B37">
        <f>(B36*$H36 + 'time(sec)'!B37)/$H37</f>
        <v>1.902138888888889</v>
      </c>
      <c r="C37">
        <f>(C36*$H36 + 'time(sec)'!C37)/$H37</f>
        <v>0.22233333333333338</v>
      </c>
      <c r="D37">
        <f>(D36*$H36 + 'time(sec)'!D37)/$H37</f>
        <v>1.7068611111111112</v>
      </c>
      <c r="E37">
        <f>(E36*$H36 + 'time(sec)'!E37)/$H37</f>
        <v>0.32947222222222217</v>
      </c>
      <c r="F37">
        <f>(F36*$H36 + 'time(sec)'!F37)/$H37</f>
        <v>6.343583333333334</v>
      </c>
      <c r="G37">
        <f>(G36*$H36 + 'time(sec)'!G37)/$H37</f>
        <v>4.5103888888888886</v>
      </c>
      <c r="H37">
        <v>36</v>
      </c>
    </row>
    <row r="38" spans="1:8" x14ac:dyDescent="0.35">
      <c r="A38">
        <f>(A37*$H37 + 'time(sec)'!A38)/$H38</f>
        <v>1.6822972972972974</v>
      </c>
      <c r="B38">
        <f>(B37*$H37 + 'time(sec)'!B38)/$H38</f>
        <v>1.9358918918918919</v>
      </c>
      <c r="C38">
        <f>(C37*$H37 + 'time(sec)'!C38)/$H38</f>
        <v>0.22335135135135137</v>
      </c>
      <c r="D38">
        <f>(D37*$H37 + 'time(sec)'!D38)/$H38</f>
        <v>1.7047567567567568</v>
      </c>
      <c r="E38">
        <f>(E37*$H37 + 'time(sec)'!E38)/$H38</f>
        <v>0.33478378378378371</v>
      </c>
      <c r="F38">
        <f>(F37*$H37 + 'time(sec)'!F38)/$H38</f>
        <v>6.4019189189189198</v>
      </c>
      <c r="G38">
        <f>(G37*$H37 + 'time(sec)'!G38)/$H38</f>
        <v>4.5468648648648653</v>
      </c>
      <c r="H38">
        <v>37</v>
      </c>
    </row>
    <row r="39" spans="1:8" x14ac:dyDescent="0.35">
      <c r="A39">
        <f>(A38*$H38 + 'time(sec)'!A39)/$H39</f>
        <v>1.6847631578947369</v>
      </c>
      <c r="B39">
        <f>(B38*$H38 + 'time(sec)'!B39)/$H39</f>
        <v>1.9684473684210526</v>
      </c>
      <c r="C39">
        <f>(C38*$H38 + 'time(sec)'!C39)/$H39</f>
        <v>0.2238421052631579</v>
      </c>
      <c r="D39">
        <f>(D38*$H38 + 'time(sec)'!D39)/$H39</f>
        <v>1.7091578947368422</v>
      </c>
      <c r="E39">
        <f>(E38*$H38 + 'time(sec)'!E39)/$H39</f>
        <v>0.34057894736842098</v>
      </c>
      <c r="F39">
        <f>(F38*$H38 + 'time(sec)'!F39)/$H39</f>
        <v>6.4554736842105278</v>
      </c>
      <c r="G39">
        <f>(G38*$H38 + 'time(sec)'!G39)/$H39</f>
        <v>4.5917894736842104</v>
      </c>
      <c r="H39">
        <v>38</v>
      </c>
    </row>
    <row r="40" spans="1:8" x14ac:dyDescent="0.35">
      <c r="A40">
        <f>(A39*$H39 + 'time(sec)'!A40)/$H40</f>
        <v>1.6901025641025642</v>
      </c>
      <c r="B40">
        <f>(B39*$H39 + 'time(sec)'!B40)/$H40</f>
        <v>1.9995384615384615</v>
      </c>
      <c r="C40">
        <f>(C39*$H39 + 'time(sec)'!C40)/$H40</f>
        <v>0.22456410256410259</v>
      </c>
      <c r="D40">
        <f>(D39*$H39 + 'time(sec)'!D40)/$H40</f>
        <v>1.7053846153846155</v>
      </c>
      <c r="E40">
        <f>(E39*$H39 + 'time(sec)'!E40)/$H40</f>
        <v>0.34402564102564093</v>
      </c>
      <c r="F40">
        <f>(F39*$H39 + 'time(sec)'!F40)/$H40</f>
        <v>6.5071025641025653</v>
      </c>
      <c r="G40">
        <f>(G39*$H39 + 'time(sec)'!G40)/$H40</f>
        <v>4.6178717948717951</v>
      </c>
      <c r="H40">
        <v>39</v>
      </c>
    </row>
    <row r="41" spans="1:8" x14ac:dyDescent="0.35">
      <c r="A41">
        <f>(A40*$H40 + 'time(sec)'!A41)/$H41</f>
        <v>1.6926999999999999</v>
      </c>
      <c r="B41">
        <f>(B40*$H40 + 'time(sec)'!B41)/$H41</f>
        <v>2.0280750000000003</v>
      </c>
      <c r="C41">
        <f>(C40*$H40 + 'time(sec)'!C41)/$H41</f>
        <v>0.22557500000000003</v>
      </c>
      <c r="D41">
        <f>(D40*$H40 + 'time(sec)'!D41)/$H41</f>
        <v>1.7030750000000001</v>
      </c>
      <c r="E41">
        <f>(E40*$H40 + 'time(sec)'!E41)/$H41</f>
        <v>0.34732499999999994</v>
      </c>
      <c r="F41">
        <f>(F40*$H40 + 'time(sec)'!F41)/$H41</f>
        <v>6.5673500000000002</v>
      </c>
      <c r="G41">
        <f>(G40*$H40 + 'time(sec)'!G41)/$H41</f>
        <v>4.6583500000000004</v>
      </c>
      <c r="H41">
        <v>40</v>
      </c>
    </row>
    <row r="42" spans="1:8" x14ac:dyDescent="0.35">
      <c r="A42">
        <f>(A41*$H41 + 'time(sec)'!A42)/$H42</f>
        <v>1.6514146341463414</v>
      </c>
      <c r="B42">
        <f>(B41*$H41 + 'time(sec)'!B42)/$H42</f>
        <v>1.9786097560975615</v>
      </c>
      <c r="C42">
        <f>(C41*$H41 + 'time(sec)'!C42)/$H42</f>
        <v>0.22007317073170735</v>
      </c>
      <c r="D42">
        <f>(D41*$H41 + 'time(sec)'!D42)/$H42</f>
        <v>1.6615365853658537</v>
      </c>
      <c r="E42">
        <f>(E41*$H41 + 'time(sec)'!E42)/$H42</f>
        <v>0.33885365853658528</v>
      </c>
      <c r="F42">
        <f>(F41*$H41 + 'time(sec)'!F42)/$H42</f>
        <v>6.4071707317073177</v>
      </c>
      <c r="G42">
        <f>(G41*$H41 + 'time(sec)'!G42)/$H42</f>
        <v>4.544731707317073</v>
      </c>
      <c r="H42">
        <v>41</v>
      </c>
    </row>
    <row r="43" spans="1:8" x14ac:dyDescent="0.35">
      <c r="A43">
        <f>(A42*$H42 + 'time(sec)'!A43)/$H43</f>
        <v>1.612095238095238</v>
      </c>
      <c r="B43">
        <f>(B42*$H42 + 'time(sec)'!B43)/$H43</f>
        <v>1.9315000000000004</v>
      </c>
      <c r="C43">
        <f>(C42*$H42 + 'time(sec)'!C43)/$H43</f>
        <v>0.21483333333333338</v>
      </c>
      <c r="D43">
        <f>(D42*$H42 + 'time(sec)'!D43)/$H43</f>
        <v>1.6219761904761907</v>
      </c>
      <c r="E43">
        <f>(E42*$H42 + 'time(sec)'!E43)/$H43</f>
        <v>0.33078571428571424</v>
      </c>
      <c r="F43">
        <f>(F42*$H42 + 'time(sec)'!F43)/$H43</f>
        <v>6.2546190476190482</v>
      </c>
      <c r="G43">
        <f>(G42*$H42 + 'time(sec)'!G43)/$H43</f>
        <v>4.43652380952381</v>
      </c>
      <c r="H43">
        <v>42</v>
      </c>
    </row>
    <row r="44" spans="1:8" x14ac:dyDescent="0.35">
      <c r="A44">
        <f>(A43*$H43 + 'time(sec)'!A44)/$H44</f>
        <v>1.5746046511627907</v>
      </c>
      <c r="B44">
        <f>(B43*$H43 + 'time(sec)'!B44)/$H44</f>
        <v>1.8865813953488377</v>
      </c>
      <c r="C44">
        <f>(C43*$H43 + 'time(sec)'!C44)/$H44</f>
        <v>0.20983720930232561</v>
      </c>
      <c r="D44">
        <f>(D43*$H43 + 'time(sec)'!D44)/$H44</f>
        <v>1.5842558139534886</v>
      </c>
      <c r="E44">
        <f>(E43*$H43 + 'time(sec)'!E44)/$H44</f>
        <v>0.3230930232558139</v>
      </c>
      <c r="F44">
        <f>(F43*$H43 + 'time(sec)'!F44)/$H44</f>
        <v>6.1091627906976749</v>
      </c>
      <c r="G44">
        <f>(G43*$H43 + 'time(sec)'!G44)/$H44</f>
        <v>4.3333488372093028</v>
      </c>
      <c r="H44">
        <v>43</v>
      </c>
    </row>
    <row r="45" spans="1:8" x14ac:dyDescent="0.35">
      <c r="A45">
        <f>(A44*$H44 + 'time(sec)'!A45)/$H45</f>
        <v>1.5388181818181819</v>
      </c>
      <c r="B45">
        <f>(B44*$H44 + 'time(sec)'!B45)/$H45</f>
        <v>1.843704545454546</v>
      </c>
      <c r="C45">
        <f>(C44*$H44 + 'time(sec)'!C45)/$H45</f>
        <v>0.20506818181818184</v>
      </c>
      <c r="D45">
        <f>(D44*$H44 + 'time(sec)'!D45)/$H45</f>
        <v>1.5482500000000001</v>
      </c>
      <c r="E45">
        <f>(E44*$H44 + 'time(sec)'!E45)/$H45</f>
        <v>0.31574999999999992</v>
      </c>
      <c r="F45">
        <f>(F44*$H44 + 'time(sec)'!F45)/$H45</f>
        <v>5.9703181818181825</v>
      </c>
      <c r="G45">
        <f>(G44*$H44 + 'time(sec)'!G45)/$H45</f>
        <v>4.2348636363636372</v>
      </c>
      <c r="H45">
        <v>44</v>
      </c>
    </row>
    <row r="46" spans="1:8" x14ac:dyDescent="0.35">
      <c r="A46">
        <f>(A45*$H45 + 'time(sec)'!A46)/$H46</f>
        <v>1.5046222222222221</v>
      </c>
      <c r="B46">
        <f>(B45*$H45 + 'time(sec)'!B46)/$H46</f>
        <v>1.8027333333333337</v>
      </c>
      <c r="C46">
        <f>(C45*$H45 + 'time(sec)'!C46)/$H46</f>
        <v>0.20051111111111114</v>
      </c>
      <c r="D46">
        <f>(D45*$H45 + 'time(sec)'!D46)/$H46</f>
        <v>1.5138444444444445</v>
      </c>
      <c r="E46">
        <f>(E45*$H45 + 'time(sec)'!E46)/$H46</f>
        <v>0.30873333333333325</v>
      </c>
      <c r="F46">
        <f>(F45*$H45 + 'time(sec)'!F46)/$H46</f>
        <v>5.8376444444444449</v>
      </c>
      <c r="G46">
        <f>(G45*$H45 + 'time(sec)'!G46)/$H46</f>
        <v>4.1407555555555566</v>
      </c>
      <c r="H46">
        <v>45</v>
      </c>
    </row>
    <row r="47" spans="1:8" x14ac:dyDescent="0.35">
      <c r="A47">
        <f>(A46*$H46 + 'time(sec)'!A47)/$H47</f>
        <v>1.4719130434782608</v>
      </c>
      <c r="B47">
        <f>(B46*$H46 + 'time(sec)'!B47)/$H47</f>
        <v>1.7635434782608699</v>
      </c>
      <c r="C47">
        <f>(C46*$H46 + 'time(sec)'!C47)/$H47</f>
        <v>0.19615217391304351</v>
      </c>
      <c r="D47">
        <f>(D46*$H46 + 'time(sec)'!D47)/$H47</f>
        <v>1.4809347826086958</v>
      </c>
      <c r="E47">
        <f>(E46*$H46 + 'time(sec)'!E47)/$H47</f>
        <v>0.30202173913043467</v>
      </c>
      <c r="F47">
        <f>(F46*$H46 + 'time(sec)'!F47)/$H47</f>
        <v>5.7107391304347832</v>
      </c>
      <c r="G47">
        <f>(G46*$H46 + 'time(sec)'!G47)/$H47</f>
        <v>4.050739130434784</v>
      </c>
      <c r="H47">
        <v>46</v>
      </c>
    </row>
    <row r="48" spans="1:8" x14ac:dyDescent="0.35">
      <c r="A48">
        <f>(A47*$H47 + 'time(sec)'!A48)/$H48</f>
        <v>1.4405957446808511</v>
      </c>
      <c r="B48">
        <f>(B47*$H47 + 'time(sec)'!B48)/$H48</f>
        <v>1.726021276595745</v>
      </c>
      <c r="C48">
        <f>(C47*$H47 + 'time(sec)'!C48)/$H48</f>
        <v>0.19197872340425534</v>
      </c>
      <c r="D48">
        <f>(D47*$H47 + 'time(sec)'!D48)/$H48</f>
        <v>1.4494255319148937</v>
      </c>
      <c r="E48">
        <f>(E47*$H47 + 'time(sec)'!E48)/$H48</f>
        <v>0.29559574468085098</v>
      </c>
      <c r="F48">
        <f>(F47*$H47 + 'time(sec)'!F48)/$H48</f>
        <v>5.5892340425531915</v>
      </c>
      <c r="G48">
        <f>(G47*$H47 + 'time(sec)'!G48)/$H48</f>
        <v>3.964553191489363</v>
      </c>
      <c r="H48">
        <v>47</v>
      </c>
    </row>
    <row r="49" spans="1:8" x14ac:dyDescent="0.35">
      <c r="A49">
        <f>(A48*$H48 + 'time(sec)'!A49)/$H49</f>
        <v>1.4105833333333333</v>
      </c>
      <c r="B49">
        <f>(B48*$H48 + 'time(sec)'!B49)/$H49</f>
        <v>1.6900625000000005</v>
      </c>
      <c r="C49">
        <f>(C48*$H48 + 'time(sec)'!C49)/$H49</f>
        <v>0.1879791666666667</v>
      </c>
      <c r="D49">
        <f>(D48*$H48 + 'time(sec)'!D49)/$H49</f>
        <v>1.4192291666666668</v>
      </c>
      <c r="E49">
        <f>(E48*$H48 + 'time(sec)'!E49)/$H49</f>
        <v>0.2894374999999999</v>
      </c>
      <c r="F49">
        <f>(F48*$H48 + 'time(sec)'!F49)/$H49</f>
        <v>5.4727916666666667</v>
      </c>
      <c r="G49">
        <f>(G48*$H48 + 'time(sec)'!G49)/$H49</f>
        <v>3.8819583333333347</v>
      </c>
      <c r="H49">
        <v>48</v>
      </c>
    </row>
    <row r="50" spans="1:8" x14ac:dyDescent="0.35">
      <c r="A50">
        <f>(A49*$H49 + 'time(sec)'!A50)/$H50</f>
        <v>1.3817959183673469</v>
      </c>
      <c r="B50">
        <f>(B49*$H49 + 'time(sec)'!B50)/$H50</f>
        <v>1.6555714285714289</v>
      </c>
      <c r="C50">
        <f>(C49*$H49 + 'time(sec)'!C50)/$H50</f>
        <v>0.18414285714285716</v>
      </c>
      <c r="D50">
        <f>(D49*$H49 + 'time(sec)'!D50)/$H50</f>
        <v>1.390265306122449</v>
      </c>
      <c r="E50">
        <f>(E49*$H49 + 'time(sec)'!E50)/$H50</f>
        <v>0.28353061224489784</v>
      </c>
      <c r="F50">
        <f>(F49*$H49 + 'time(sec)'!F50)/$H50</f>
        <v>5.361102040816327</v>
      </c>
      <c r="G50">
        <f>(G49*$H49 + 'time(sec)'!G50)/$H50</f>
        <v>3.8027346938775524</v>
      </c>
      <c r="H50">
        <v>49</v>
      </c>
    </row>
    <row r="51" spans="1:8" x14ac:dyDescent="0.35">
      <c r="A51">
        <f>(A50*$H50 + 'time(sec)'!A51)/$H51</f>
        <v>1.35416</v>
      </c>
      <c r="B51">
        <f>(B50*$H50 + 'time(sec)'!B51)/$H51</f>
        <v>1.6224600000000005</v>
      </c>
      <c r="C51">
        <f>(C50*$H50 + 'time(sec)'!C51)/$H51</f>
        <v>0.18046000000000004</v>
      </c>
      <c r="D51">
        <f>(D50*$H50 + 'time(sec)'!D51)/$H51</f>
        <v>1.36246</v>
      </c>
      <c r="E51">
        <f>(E50*$H50 + 'time(sec)'!E51)/$H51</f>
        <v>0.27785999999999988</v>
      </c>
      <c r="F51">
        <f>(F50*$H50 + 'time(sec)'!F51)/$H51</f>
        <v>5.2538800000000005</v>
      </c>
      <c r="G51">
        <f>(G50*$H50 + 'time(sec)'!G51)/$H51</f>
        <v>3.7266800000000013</v>
      </c>
      <c r="H51">
        <v>50</v>
      </c>
    </row>
    <row r="52" spans="1:8" x14ac:dyDescent="0.35">
      <c r="A52">
        <f>(A51*$H51 + 'time(sec)'!A52)/$H52</f>
        <v>1.3276078431372549</v>
      </c>
      <c r="B52">
        <f>(B51*$H51 + 'time(sec)'!B52)/$H52</f>
        <v>1.5906470588235297</v>
      </c>
      <c r="C52">
        <f>(C51*$H51 + 'time(sec)'!C52)/$H52</f>
        <v>0.17692156862745101</v>
      </c>
      <c r="D52">
        <f>(D51*$H51 + 'time(sec)'!D52)/$H52</f>
        <v>1.3357450980392158</v>
      </c>
      <c r="E52">
        <f>(E51*$H51 + 'time(sec)'!E52)/$H52</f>
        <v>0.27241176470588224</v>
      </c>
      <c r="F52">
        <f>(F51*$H51 + 'time(sec)'!F52)/$H52</f>
        <v>5.1508627450980393</v>
      </c>
      <c r="G52">
        <f>(G51*$H51 + 'time(sec)'!G52)/$H52</f>
        <v>3.6536078431372561</v>
      </c>
      <c r="H52">
        <v>51</v>
      </c>
    </row>
    <row r="53" spans="1:8" x14ac:dyDescent="0.35">
      <c r="A53">
        <f>(A52*$H52 + 'time(sec)'!A53)/$H53</f>
        <v>1.3020769230769231</v>
      </c>
      <c r="B53">
        <f>(B52*$H52 + 'time(sec)'!B53)/$H53</f>
        <v>1.5600576923076928</v>
      </c>
      <c r="C53">
        <f>(C52*$H52 + 'time(sec)'!C53)/$H53</f>
        <v>0.17351923076923079</v>
      </c>
      <c r="D53">
        <f>(D52*$H52 + 'time(sec)'!D53)/$H53</f>
        <v>1.3100576923076923</v>
      </c>
      <c r="E53">
        <f>(E52*$H52 + 'time(sec)'!E53)/$H53</f>
        <v>0.26717307692307679</v>
      </c>
      <c r="F53">
        <f>(F52*$H52 + 'time(sec)'!F53)/$H53</f>
        <v>5.0518076923076922</v>
      </c>
      <c r="G53">
        <f>(G52*$H52 + 'time(sec)'!G53)/$H53</f>
        <v>3.5833461538461551</v>
      </c>
      <c r="H53">
        <v>52</v>
      </c>
    </row>
    <row r="54" spans="1:8" x14ac:dyDescent="0.35">
      <c r="A54">
        <f>(A53*$H53 + 'time(sec)'!A54)/$H54</f>
        <v>1.2775094339622641</v>
      </c>
      <c r="B54">
        <f>(B53*$H53 + 'time(sec)'!B54)/$H54</f>
        <v>1.5306226415094344</v>
      </c>
      <c r="C54">
        <f>(C53*$H53 + 'time(sec)'!C54)/$H54</f>
        <v>0.17024528301886796</v>
      </c>
      <c r="D54">
        <f>(D53*$H53 + 'time(sec)'!D54)/$H54</f>
        <v>1.2853396226415095</v>
      </c>
      <c r="E54">
        <f>(E53*$H53 + 'time(sec)'!E54)/$H54</f>
        <v>0.26213207547169798</v>
      </c>
      <c r="F54">
        <f>(F53*$H53 + 'time(sec)'!F54)/$H54</f>
        <v>4.9564905660377363</v>
      </c>
      <c r="G54">
        <f>(G53*$H53 + 'time(sec)'!G54)/$H54</f>
        <v>3.5157358490566049</v>
      </c>
      <c r="H54">
        <v>53</v>
      </c>
    </row>
    <row r="55" spans="1:8" x14ac:dyDescent="0.35">
      <c r="A55">
        <f>(A54*$H54 + 'time(sec)'!A55)/$H55</f>
        <v>1.2538518518518518</v>
      </c>
      <c r="B55">
        <f>(B54*$H54 + 'time(sec)'!B55)/$H55</f>
        <v>1.502277777777778</v>
      </c>
      <c r="C55">
        <f>(C54*$H54 + 'time(sec)'!C55)/$H55</f>
        <v>0.16709259259259263</v>
      </c>
      <c r="D55">
        <f>(D54*$H54 + 'time(sec)'!D55)/$H55</f>
        <v>1.2615370370370371</v>
      </c>
      <c r="E55">
        <f>(E54*$H54 + 'time(sec)'!E55)/$H55</f>
        <v>0.25727777777777766</v>
      </c>
      <c r="F55">
        <f>(F54*$H54 + 'time(sec)'!F55)/$H55</f>
        <v>4.8647037037037038</v>
      </c>
      <c r="G55">
        <f>(G54*$H54 + 'time(sec)'!G55)/$H55</f>
        <v>3.4506296296296308</v>
      </c>
      <c r="H55">
        <v>54</v>
      </c>
    </row>
    <row r="56" spans="1:8" x14ac:dyDescent="0.35">
      <c r="A56">
        <f>(A55*$H55 + 'time(sec)'!A56)/$H56</f>
        <v>1.2310545454545454</v>
      </c>
      <c r="B56">
        <f>(B55*$H55 + 'time(sec)'!B56)/$H56</f>
        <v>1.4749636363636367</v>
      </c>
      <c r="C56">
        <f>(C55*$H55 + 'time(sec)'!C56)/$H56</f>
        <v>0.16405454545454548</v>
      </c>
      <c r="D56">
        <f>(D55*$H55 + 'time(sec)'!D56)/$H56</f>
        <v>1.2386000000000001</v>
      </c>
      <c r="E56">
        <f>(E55*$H55 + 'time(sec)'!E56)/$H56</f>
        <v>0.25259999999999988</v>
      </c>
      <c r="F56">
        <f>(F55*$H55 + 'time(sec)'!F56)/$H56</f>
        <v>4.7762545454545462</v>
      </c>
      <c r="G56">
        <f>(G55*$H55 + 'time(sec)'!G56)/$H56</f>
        <v>3.3878909090909102</v>
      </c>
      <c r="H56">
        <v>55</v>
      </c>
    </row>
    <row r="57" spans="1:8" x14ac:dyDescent="0.35">
      <c r="A57">
        <f>(A56*$H56 + 'time(sec)'!A57)/$H57</f>
        <v>1.2090714285714286</v>
      </c>
      <c r="B57">
        <f>(B56*$H56 + 'time(sec)'!B57)/$H57</f>
        <v>1.4486250000000003</v>
      </c>
      <c r="C57">
        <f>(C56*$H56 + 'time(sec)'!C57)/$H57</f>
        <v>0.16112500000000002</v>
      </c>
      <c r="D57">
        <f>(D56*$H56 + 'time(sec)'!D57)/$H57</f>
        <v>1.2164821428571428</v>
      </c>
      <c r="E57">
        <f>(E56*$H56 + 'time(sec)'!E57)/$H57</f>
        <v>0.2480892857142856</v>
      </c>
      <c r="F57">
        <f>(F56*$H56 + 'time(sec)'!F57)/$H57</f>
        <v>4.6909642857142861</v>
      </c>
      <c r="G57">
        <f>(G56*$H56 + 'time(sec)'!G57)/$H57</f>
        <v>3.3273928571428582</v>
      </c>
      <c r="H57">
        <v>56</v>
      </c>
    </row>
    <row r="58" spans="1:8" x14ac:dyDescent="0.35">
      <c r="A58">
        <f>(A57*$H57 + 'time(sec)'!A58)/$H58</f>
        <v>1.1878596491228071</v>
      </c>
      <c r="B58">
        <f>(B57*$H57 + 'time(sec)'!B58)/$H58</f>
        <v>1.4232105263157897</v>
      </c>
      <c r="C58">
        <f>(C57*$H57 + 'time(sec)'!C58)/$H58</f>
        <v>0.1582982456140351</v>
      </c>
      <c r="D58">
        <f>(D57*$H57 + 'time(sec)'!D58)/$H58</f>
        <v>1.1951403508771932</v>
      </c>
      <c r="E58">
        <f>(E57*$H57 + 'time(sec)'!E58)/$H58</f>
        <v>0.24373684210526306</v>
      </c>
      <c r="F58">
        <f>(F57*$H57 + 'time(sec)'!F58)/$H58</f>
        <v>4.6086666666666671</v>
      </c>
      <c r="G58">
        <f>(G57*$H57 + 'time(sec)'!G58)/$H58</f>
        <v>3.26901754385965</v>
      </c>
      <c r="H58">
        <v>57</v>
      </c>
    </row>
    <row r="59" spans="1:8" x14ac:dyDescent="0.35">
      <c r="A59">
        <f>(A58*$H58 + 'time(sec)'!A59)/$H59</f>
        <v>1.1673793103448276</v>
      </c>
      <c r="B59">
        <f>(B58*$H58 + 'time(sec)'!B59)/$H59</f>
        <v>1.3986724137931037</v>
      </c>
      <c r="C59">
        <f>(C58*$H58 + 'time(sec)'!C59)/$H59</f>
        <v>0.15556896551724139</v>
      </c>
      <c r="D59">
        <f>(D58*$H58 + 'time(sec)'!D59)/$H59</f>
        <v>1.1745344827586208</v>
      </c>
      <c r="E59">
        <f>(E58*$H58 + 'time(sec)'!E59)/$H59</f>
        <v>0.23953448275862058</v>
      </c>
      <c r="F59">
        <f>(F58*$H58 + 'time(sec)'!F59)/$H59</f>
        <v>4.5292068965517247</v>
      </c>
      <c r="G59">
        <f>(G58*$H58 + 'time(sec)'!G59)/$H59</f>
        <v>3.2126551724137942</v>
      </c>
      <c r="H59">
        <v>58</v>
      </c>
    </row>
    <row r="60" spans="1:8" x14ac:dyDescent="0.35">
      <c r="A60">
        <f>(A59*$H59 + 'time(sec)'!A60)/$H60</f>
        <v>1.1475932203389829</v>
      </c>
      <c r="B60">
        <f>(B59*$H59 + 'time(sec)'!B60)/$H60</f>
        <v>1.3749661016949155</v>
      </c>
      <c r="C60">
        <f>(C59*$H59 + 'time(sec)'!C60)/$H60</f>
        <v>0.15293220338983055</v>
      </c>
      <c r="D60">
        <f>(D59*$H59 + 'time(sec)'!D60)/$H60</f>
        <v>1.154627118644068</v>
      </c>
      <c r="E60">
        <f>(E59*$H59 + 'time(sec)'!E60)/$H60</f>
        <v>0.23547457627118634</v>
      </c>
      <c r="F60">
        <f>(F59*$H59 + 'time(sec)'!F60)/$H60</f>
        <v>4.4524406779661021</v>
      </c>
      <c r="G60">
        <f>(G59*$H59 + 'time(sec)'!G60)/$H60</f>
        <v>3.1582033898305095</v>
      </c>
      <c r="H60">
        <v>59</v>
      </c>
    </row>
    <row r="61" spans="1:8" x14ac:dyDescent="0.35">
      <c r="A61">
        <f>(A60*$H60 + 'time(sec)'!A61)/$H61</f>
        <v>1.1284666666666667</v>
      </c>
      <c r="B61">
        <f>(B60*$H60 + 'time(sec)'!B61)/$H61</f>
        <v>1.3520500000000004</v>
      </c>
      <c r="C61">
        <f>(C60*$H60 + 'time(sec)'!C61)/$H61</f>
        <v>0.15038333333333337</v>
      </c>
      <c r="D61">
        <f>(D60*$H60 + 'time(sec)'!D61)/$H61</f>
        <v>1.1353833333333334</v>
      </c>
      <c r="E61">
        <f>(E60*$H60 + 'time(sec)'!E61)/$H61</f>
        <v>0.23154999999999989</v>
      </c>
      <c r="F61">
        <f>(F60*$H60 + 'time(sec)'!F61)/$H61</f>
        <v>4.3782333333333332</v>
      </c>
      <c r="G61">
        <f>(G60*$H60 + 'time(sec)'!G61)/$H61</f>
        <v>3.1055666666666677</v>
      </c>
      <c r="H61">
        <v>60</v>
      </c>
    </row>
    <row r="62" spans="1:8" x14ac:dyDescent="0.35">
      <c r="A62">
        <f>(A61*$H61 + 'time(sec)'!A62)/$H62</f>
        <v>1.109967213114754</v>
      </c>
      <c r="B62">
        <f>(B61*$H61 + 'time(sec)'!B62)/$H62</f>
        <v>1.3298852459016397</v>
      </c>
      <c r="C62">
        <f>(C61*$H61 + 'time(sec)'!C62)/$H62</f>
        <v>0.14791803278688526</v>
      </c>
      <c r="D62">
        <f>(D61*$H61 + 'time(sec)'!D62)/$H62</f>
        <v>1.1167704918032788</v>
      </c>
      <c r="E62">
        <f>(E61*$H61 + 'time(sec)'!E62)/$H62</f>
        <v>0.22775409836065563</v>
      </c>
      <c r="F62">
        <f>(F61*$H61 + 'time(sec)'!F62)/$H62</f>
        <v>4.3064590163934433</v>
      </c>
      <c r="G62">
        <f>(G61*$H61 + 'time(sec)'!G62)/$H62</f>
        <v>3.0546557377049188</v>
      </c>
      <c r="H62">
        <v>61</v>
      </c>
    </row>
    <row r="63" spans="1:8" x14ac:dyDescent="0.35">
      <c r="A63">
        <f>(A62*$H62 + 'time(sec)'!A63)/$H63</f>
        <v>1.0920645161290323</v>
      </c>
      <c r="B63">
        <f>(B62*$H62 + 'time(sec)'!B63)/$H63</f>
        <v>1.308435483870968</v>
      </c>
      <c r="C63">
        <f>(C62*$H62 + 'time(sec)'!C63)/$H63</f>
        <v>0.14553225806451614</v>
      </c>
      <c r="D63">
        <f>(D62*$H62 + 'time(sec)'!D63)/$H63</f>
        <v>1.098758064516129</v>
      </c>
      <c r="E63">
        <f>(E62*$H62 + 'time(sec)'!E63)/$H63</f>
        <v>0.22408064516129023</v>
      </c>
      <c r="F63">
        <f>(F62*$H62 + 'time(sec)'!F63)/$H63</f>
        <v>4.2370000000000001</v>
      </c>
      <c r="G63">
        <f>(G62*$H62 + 'time(sec)'!G63)/$H63</f>
        <v>3.0053870967741947</v>
      </c>
      <c r="H63">
        <v>62</v>
      </c>
    </row>
    <row r="64" spans="1:8" x14ac:dyDescent="0.35">
      <c r="A64">
        <f>(A63*$H63 + 'time(sec)'!A64)/$H64</f>
        <v>1.0747301587301588</v>
      </c>
      <c r="B64">
        <f>(B63*$H63 + 'time(sec)'!B64)/$H64</f>
        <v>1.287666666666667</v>
      </c>
      <c r="C64">
        <f>(C63*$H63 + 'time(sec)'!C64)/$H64</f>
        <v>0.14322222222222225</v>
      </c>
      <c r="D64">
        <f>(D63*$H63 + 'time(sec)'!D64)/$H64</f>
        <v>1.0813174603174605</v>
      </c>
      <c r="E64">
        <f>(E63*$H63 + 'time(sec)'!E64)/$H64</f>
        <v>0.22052380952380943</v>
      </c>
      <c r="F64">
        <f>(F63*$H63 + 'time(sec)'!F64)/$H64</f>
        <v>4.1697460317460324</v>
      </c>
      <c r="G64">
        <f>(G63*$H63 + 'time(sec)'!G64)/$H64</f>
        <v>2.9576825396825406</v>
      </c>
      <c r="H64">
        <v>63</v>
      </c>
    </row>
    <row r="65" spans="1:8" x14ac:dyDescent="0.35">
      <c r="A65">
        <f>(A64*$H64 + 'time(sec)'!A65)/$H65</f>
        <v>1.0579375</v>
      </c>
      <c r="B65">
        <f>(B64*$H64 + 'time(sec)'!B65)/$H65</f>
        <v>1.2675468750000003</v>
      </c>
      <c r="C65">
        <f>(C64*$H64 + 'time(sec)'!C65)/$H65</f>
        <v>0.14098437500000002</v>
      </c>
      <c r="D65">
        <f>(D64*$H64 + 'time(sec)'!D65)/$H65</f>
        <v>1.0644218750000001</v>
      </c>
      <c r="E65">
        <f>(E64*$H64 + 'time(sec)'!E65)/$H65</f>
        <v>0.2170781249999999</v>
      </c>
      <c r="F65">
        <f>(F64*$H64 + 'time(sec)'!F65)/$H65</f>
        <v>4.1045937500000003</v>
      </c>
      <c r="G65">
        <f>(G64*$H64 + 'time(sec)'!G65)/$H65</f>
        <v>2.9114687500000009</v>
      </c>
      <c r="H65">
        <v>64</v>
      </c>
    </row>
    <row r="66" spans="1:8" x14ac:dyDescent="0.35">
      <c r="A66">
        <f>(A65*$H65 + 'time(sec)'!A66)/$H66</f>
        <v>1.0416615384615384</v>
      </c>
      <c r="B66">
        <f>(B65*$H65 + 'time(sec)'!B66)/$H66</f>
        <v>1.248046153846154</v>
      </c>
      <c r="C66">
        <f>(C65*$H65 + 'time(sec)'!C66)/$H66</f>
        <v>0.13881538461538465</v>
      </c>
      <c r="D66">
        <f>(D65*$H65 + 'time(sec)'!D66)/$H66</f>
        <v>1.0480461538461538</v>
      </c>
      <c r="E66">
        <f>(E65*$H65 + 'time(sec)'!E66)/$H66</f>
        <v>0.21373846153846143</v>
      </c>
      <c r="F66">
        <f>(F65*$H65 + 'time(sec)'!F66)/$H66</f>
        <v>4.0414461538461541</v>
      </c>
      <c r="G66">
        <f>(G65*$H65 + 'time(sec)'!G66)/$H66</f>
        <v>2.8666769230769238</v>
      </c>
      <c r="H66">
        <v>65</v>
      </c>
    </row>
    <row r="67" spans="1:8" x14ac:dyDescent="0.35">
      <c r="A67">
        <f>(A66*$H66 + 'time(sec)'!A67)/$H67</f>
        <v>1.0258787878787878</v>
      </c>
      <c r="B67">
        <f>(B66*$H66 + 'time(sec)'!B67)/$H67</f>
        <v>1.2291363636363639</v>
      </c>
      <c r="C67">
        <f>(C66*$H66 + 'time(sec)'!C67)/$H67</f>
        <v>0.13671212121212123</v>
      </c>
      <c r="D67">
        <f>(D66*$H66 + 'time(sec)'!D67)/$H67</f>
        <v>1.0321666666666667</v>
      </c>
      <c r="E67">
        <f>(E66*$H66 + 'time(sec)'!E67)/$H67</f>
        <v>0.21049999999999991</v>
      </c>
      <c r="F67">
        <f>(F66*$H66 + 'time(sec)'!F67)/$H67</f>
        <v>3.9802121212121215</v>
      </c>
      <c r="G67">
        <f>(G66*$H66 + 'time(sec)'!G67)/$H67</f>
        <v>2.8232424242424252</v>
      </c>
      <c r="H67">
        <v>66</v>
      </c>
    </row>
    <row r="68" spans="1:8" x14ac:dyDescent="0.35">
      <c r="A68">
        <f>(A67*$H67 + 'time(sec)'!A68)/$H68</f>
        <v>1.0105671641791045</v>
      </c>
      <c r="B68">
        <f>(B67*$H67 + 'time(sec)'!B68)/$H68</f>
        <v>1.2107910447761197</v>
      </c>
      <c r="C68">
        <f>(C67*$H67 + 'time(sec)'!C68)/$H68</f>
        <v>0.13467164179104479</v>
      </c>
      <c r="D68">
        <f>(D67*$H67 + 'time(sec)'!D68)/$H68</f>
        <v>1.0167611940298509</v>
      </c>
      <c r="E68">
        <f>(E67*$H67 + 'time(sec)'!E68)/$H68</f>
        <v>0.20735820895522378</v>
      </c>
      <c r="F68">
        <f>(F67*$H67 + 'time(sec)'!F68)/$H68</f>
        <v>3.9208059701492539</v>
      </c>
      <c r="G68">
        <f>(G67*$H67 + 'time(sec)'!G68)/$H68</f>
        <v>2.7811044776119411</v>
      </c>
      <c r="H68">
        <v>67</v>
      </c>
    </row>
    <row r="69" spans="1:8" x14ac:dyDescent="0.35">
      <c r="A69">
        <f>(A68*$H68 + 'time(sec)'!A69)/$H69</f>
        <v>0.99570588235294111</v>
      </c>
      <c r="B69">
        <f>(B68*$H68 + 'time(sec)'!B69)/$H69</f>
        <v>1.1929852941176473</v>
      </c>
      <c r="C69">
        <f>(C68*$H68 + 'time(sec)'!C69)/$H69</f>
        <v>0.13269117647058826</v>
      </c>
      <c r="D69">
        <f>(D68*$H68 + 'time(sec)'!D69)/$H69</f>
        <v>1.0018088235294118</v>
      </c>
      <c r="E69">
        <f>(E68*$H68 + 'time(sec)'!E69)/$H69</f>
        <v>0.20430882352941168</v>
      </c>
      <c r="F69">
        <f>(F68*$H68 + 'time(sec)'!F69)/$H69</f>
        <v>3.8631470588235297</v>
      </c>
      <c r="G69">
        <f>(G68*$H68 + 'time(sec)'!G69)/$H69</f>
        <v>2.7402058823529423</v>
      </c>
      <c r="H69">
        <v>68</v>
      </c>
    </row>
    <row r="70" spans="1:8" x14ac:dyDescent="0.35">
      <c r="A70">
        <f>(A69*$H69 + 'time(sec)'!A70)/$H70</f>
        <v>0.9812753623188406</v>
      </c>
      <c r="B70">
        <f>(B69*$H69 + 'time(sec)'!B70)/$H70</f>
        <v>1.1756956521739133</v>
      </c>
      <c r="C70">
        <f>(C69*$H69 + 'time(sec)'!C70)/$H70</f>
        <v>0.130768115942029</v>
      </c>
      <c r="D70">
        <f>(D69*$H69 + 'time(sec)'!D70)/$H70</f>
        <v>0.98728985507246381</v>
      </c>
      <c r="E70">
        <f>(E69*$H69 + 'time(sec)'!E70)/$H70</f>
        <v>0.20134782608695642</v>
      </c>
      <c r="F70">
        <f>(F69*$H69 + 'time(sec)'!F70)/$H70</f>
        <v>3.8071594202898553</v>
      </c>
      <c r="G70">
        <f>(G69*$H69 + 'time(sec)'!G70)/$H70</f>
        <v>2.7004927536231893</v>
      </c>
      <c r="H70">
        <v>69</v>
      </c>
    </row>
    <row r="71" spans="1:8" x14ac:dyDescent="0.35">
      <c r="A71">
        <f>(A70*$H70 + 'time(sec)'!A71)/$H71</f>
        <v>0.96725714285714282</v>
      </c>
      <c r="B71">
        <f>(B70*$H70 + 'time(sec)'!B71)/$H71</f>
        <v>1.1589000000000003</v>
      </c>
      <c r="C71">
        <f>(C70*$H70 + 'time(sec)'!C71)/$H71</f>
        <v>0.12890000000000001</v>
      </c>
      <c r="D71">
        <f>(D70*$H70 + 'time(sec)'!D71)/$H71</f>
        <v>0.97318571428571432</v>
      </c>
      <c r="E71">
        <f>(E70*$H70 + 'time(sec)'!E71)/$H71</f>
        <v>0.19847142857142849</v>
      </c>
      <c r="F71">
        <f>(F70*$H70 + 'time(sec)'!F71)/$H71</f>
        <v>3.7527714285714286</v>
      </c>
      <c r="G71">
        <f>(G70*$H70 + 'time(sec)'!G71)/$H71</f>
        <v>2.6619142857142868</v>
      </c>
      <c r="H71">
        <v>70</v>
      </c>
    </row>
    <row r="72" spans="1:8" x14ac:dyDescent="0.35">
      <c r="A72">
        <f>(A71*$H71 + 'time(sec)'!A72)/$H72</f>
        <v>0.95363380281690135</v>
      </c>
      <c r="B72">
        <f>(B71*$H71 + 'time(sec)'!B72)/$H72</f>
        <v>1.1425774647887326</v>
      </c>
      <c r="C72">
        <f>(C71*$H71 + 'time(sec)'!C72)/$H72</f>
        <v>0.12708450704225355</v>
      </c>
      <c r="D72">
        <f>(D71*$H71 + 'time(sec)'!D72)/$H72</f>
        <v>0.9594788732394367</v>
      </c>
      <c r="E72">
        <f>(E71*$H71 + 'time(sec)'!E72)/$H72</f>
        <v>0.19567605633802809</v>
      </c>
      <c r="F72">
        <f>(F71*$H71 + 'time(sec)'!F72)/$H72</f>
        <v>3.6999154929577469</v>
      </c>
      <c r="G72">
        <f>(G71*$H71 + 'time(sec)'!G72)/$H72</f>
        <v>2.6244225352112687</v>
      </c>
      <c r="H72">
        <v>71</v>
      </c>
    </row>
    <row r="73" spans="1:8" x14ac:dyDescent="0.35">
      <c r="A73">
        <f>(A72*$H72 + 'time(sec)'!A73)/$H73</f>
        <v>0.94038888888888883</v>
      </c>
      <c r="B73">
        <f>(B72*$H72 + 'time(sec)'!B73)/$H73</f>
        <v>1.1267083333333336</v>
      </c>
      <c r="C73">
        <f>(C72*$H72 + 'time(sec)'!C73)/$H73</f>
        <v>0.12531944444444446</v>
      </c>
      <c r="D73">
        <f>(D72*$H72 + 'time(sec)'!D73)/$H73</f>
        <v>0.94615277777777784</v>
      </c>
      <c r="E73">
        <f>(E72*$H72 + 'time(sec)'!E73)/$H73</f>
        <v>0.19295833333333326</v>
      </c>
      <c r="F73">
        <f>(F72*$H72 + 'time(sec)'!F73)/$H73</f>
        <v>3.6485277777777778</v>
      </c>
      <c r="G73">
        <f>(G72*$H72 + 'time(sec)'!G73)/$H73</f>
        <v>2.5879722222222235</v>
      </c>
      <c r="H73">
        <v>72</v>
      </c>
    </row>
    <row r="74" spans="1:8" x14ac:dyDescent="0.35">
      <c r="A74">
        <f>(A73*$H73 + 'time(sec)'!A74)/$H74</f>
        <v>0.92750684931506844</v>
      </c>
      <c r="B74">
        <f>(B73*$H73 + 'time(sec)'!B74)/$H74</f>
        <v>1.1112739726027401</v>
      </c>
      <c r="C74">
        <f>(C73*$H73 + 'time(sec)'!C74)/$H74</f>
        <v>0.12360273972602742</v>
      </c>
      <c r="D74">
        <f>(D73*$H73 + 'time(sec)'!D74)/$H74</f>
        <v>0.93319178082191789</v>
      </c>
      <c r="E74">
        <f>(E73*$H73 + 'time(sec)'!E74)/$H74</f>
        <v>0.19031506849315061</v>
      </c>
      <c r="F74">
        <f>(F73*$H73 + 'time(sec)'!F74)/$H74</f>
        <v>3.5985479452054796</v>
      </c>
      <c r="G74">
        <f>(G73*$H73 + 'time(sec)'!G74)/$H74</f>
        <v>2.5525205479452069</v>
      </c>
      <c r="H74">
        <v>73</v>
      </c>
    </row>
    <row r="75" spans="1:8" x14ac:dyDescent="0.35">
      <c r="A75">
        <f>(A74*$H74 + 'time(sec)'!A75)/$H75</f>
        <v>0.91497297297297298</v>
      </c>
      <c r="B75">
        <f>(B74*$H74 + 'time(sec)'!B75)/$H75</f>
        <v>1.0962567567567569</v>
      </c>
      <c r="C75">
        <f>(C74*$H74 + 'time(sec)'!C75)/$H75</f>
        <v>0.12193243243243246</v>
      </c>
      <c r="D75">
        <f>(D74*$H74 + 'time(sec)'!D75)/$H75</f>
        <v>0.92058108108108117</v>
      </c>
      <c r="E75">
        <f>(E74*$H74 + 'time(sec)'!E75)/$H75</f>
        <v>0.18774324324324315</v>
      </c>
      <c r="F75">
        <f>(F74*$H74 + 'time(sec)'!F75)/$H75</f>
        <v>3.5499189189189191</v>
      </c>
      <c r="G75">
        <f>(G74*$H74 + 'time(sec)'!G75)/$H75</f>
        <v>2.5180270270270286</v>
      </c>
      <c r="H75">
        <v>74</v>
      </c>
    </row>
    <row r="76" spans="1:8" x14ac:dyDescent="0.35">
      <c r="A76">
        <f>(A75*$H75 + 'time(sec)'!A76)/$H76</f>
        <v>0.90277333333333332</v>
      </c>
      <c r="B76">
        <f>(B75*$H75 + 'time(sec)'!B76)/$H76</f>
        <v>1.0816400000000002</v>
      </c>
      <c r="C76">
        <f>(C75*$H75 + 'time(sec)'!C76)/$H76</f>
        <v>0.12030666666666669</v>
      </c>
      <c r="D76">
        <f>(D75*$H75 + 'time(sec)'!D76)/$H76</f>
        <v>0.90830666666666671</v>
      </c>
      <c r="E76">
        <f>(E75*$H75 + 'time(sec)'!E76)/$H76</f>
        <v>0.1852399999999999</v>
      </c>
      <c r="F76">
        <f>(F75*$H75 + 'time(sec)'!F76)/$H76</f>
        <v>3.5025866666666667</v>
      </c>
      <c r="G76">
        <f>(G75*$H75 + 'time(sec)'!G76)/$H76</f>
        <v>2.484453333333335</v>
      </c>
      <c r="H76">
        <v>75</v>
      </c>
    </row>
    <row r="77" spans="1:8" x14ac:dyDescent="0.35">
      <c r="A77">
        <f>(A76*$H76 + 'time(sec)'!A77)/$H77</f>
        <v>0.89089473684210529</v>
      </c>
      <c r="B77">
        <f>(B76*$H76 + 'time(sec)'!B77)/$H77</f>
        <v>1.0674078947368424</v>
      </c>
      <c r="C77">
        <f>(C76*$H76 + 'time(sec)'!C77)/$H77</f>
        <v>0.11872368421052633</v>
      </c>
      <c r="D77">
        <f>(D76*$H76 + 'time(sec)'!D77)/$H77</f>
        <v>0.89635526315789482</v>
      </c>
      <c r="E77">
        <f>(E76*$H76 + 'time(sec)'!E77)/$H77</f>
        <v>0.18280263157894727</v>
      </c>
      <c r="F77">
        <f>(F76*$H76 + 'time(sec)'!F77)/$H77</f>
        <v>3.4565000000000001</v>
      </c>
      <c r="G77">
        <f>(G76*$H76 + 'time(sec)'!G77)/$H77</f>
        <v>2.4517631578947383</v>
      </c>
      <c r="H77">
        <v>76</v>
      </c>
    </row>
    <row r="78" spans="1:8" x14ac:dyDescent="0.35">
      <c r="A78">
        <f>(A77*$H77 + 'time(sec)'!A78)/$H78</f>
        <v>0.87932467532467529</v>
      </c>
      <c r="B78">
        <f>(B77*$H77 + 'time(sec)'!B78)/$H78</f>
        <v>1.0535454545454548</v>
      </c>
      <c r="C78">
        <f>(C77*$H77 + 'time(sec)'!C78)/$H78</f>
        <v>0.11718181818181821</v>
      </c>
      <c r="D78">
        <f>(D77*$H77 + 'time(sec)'!D78)/$H78</f>
        <v>0.88471428571428579</v>
      </c>
      <c r="E78">
        <f>(E77*$H77 + 'time(sec)'!E78)/$H78</f>
        <v>0.18042857142857135</v>
      </c>
      <c r="F78">
        <f>(F77*$H77 + 'time(sec)'!F78)/$H78</f>
        <v>3.4116103896103898</v>
      </c>
      <c r="G78">
        <f>(G77*$H77 + 'time(sec)'!G78)/$H78</f>
        <v>2.4199220779220796</v>
      </c>
      <c r="H78">
        <v>77</v>
      </c>
    </row>
    <row r="79" spans="1:8" x14ac:dyDescent="0.35">
      <c r="A79">
        <f>(A78*$H78 + 'time(sec)'!A79)/$H79</f>
        <v>0.86805128205128201</v>
      </c>
      <c r="B79">
        <f>(B78*$H78 + 'time(sec)'!B79)/$H79</f>
        <v>1.0400384615384617</v>
      </c>
      <c r="C79">
        <f>(C78*$H78 + 'time(sec)'!C79)/$H79</f>
        <v>0.1156794871794872</v>
      </c>
      <c r="D79">
        <f>(D78*$H78 + 'time(sec)'!D79)/$H79</f>
        <v>0.87337179487179495</v>
      </c>
      <c r="E79">
        <f>(E78*$H78 + 'time(sec)'!E79)/$H79</f>
        <v>0.17811538461538454</v>
      </c>
      <c r="F79">
        <f>(F78*$H78 + 'time(sec)'!F79)/$H79</f>
        <v>3.3678717948717951</v>
      </c>
      <c r="G79">
        <f>(G78*$H78 + 'time(sec)'!G79)/$H79</f>
        <v>2.3888974358974373</v>
      </c>
      <c r="H79">
        <v>78</v>
      </c>
    </row>
    <row r="80" spans="1:8" x14ac:dyDescent="0.35">
      <c r="A80">
        <f>(A79*$H79 + 'time(sec)'!A80)/$H80</f>
        <v>0.85706329113924051</v>
      </c>
      <c r="B80">
        <f>(B79*$H79 + 'time(sec)'!B80)/$H80</f>
        <v>1.0268734177215193</v>
      </c>
      <c r="C80">
        <f>(C79*$H79 + 'time(sec)'!C80)/$H80</f>
        <v>0.11421518987341774</v>
      </c>
      <c r="D80">
        <f>(D79*$H79 + 'time(sec)'!D80)/$H80</f>
        <v>0.86231645569620263</v>
      </c>
      <c r="E80">
        <f>(E79*$H79 + 'time(sec)'!E80)/$H80</f>
        <v>0.1758607594936708</v>
      </c>
      <c r="F80">
        <f>(F79*$H79 + 'time(sec)'!F80)/$H80</f>
        <v>3.3252405063291142</v>
      </c>
      <c r="G80">
        <f>(G79*$H79 + 'time(sec)'!G80)/$H80</f>
        <v>2.3586582278481028</v>
      </c>
      <c r="H80">
        <v>79</v>
      </c>
    </row>
    <row r="81" spans="1:8" x14ac:dyDescent="0.35">
      <c r="A81">
        <f>(A80*$H80 + 'time(sec)'!A81)/$H81</f>
        <v>0.84634999999999994</v>
      </c>
      <c r="B81">
        <f>(B80*$H80 + 'time(sec)'!B81)/$H81</f>
        <v>1.0140375000000001</v>
      </c>
      <c r="C81">
        <f>(C80*$H80 + 'time(sec)'!C81)/$H81</f>
        <v>0.11278750000000001</v>
      </c>
      <c r="D81">
        <f>(D80*$H80 + 'time(sec)'!D81)/$H81</f>
        <v>0.85153750000000006</v>
      </c>
      <c r="E81">
        <f>(E80*$H80 + 'time(sec)'!E81)/$H81</f>
        <v>0.17366249999999991</v>
      </c>
      <c r="F81">
        <f>(F80*$H80 + 'time(sec)'!F81)/$H81</f>
        <v>3.2836750000000001</v>
      </c>
      <c r="G81">
        <f>(G80*$H80 + 'time(sec)'!G81)/$H81</f>
        <v>2.3291750000000015</v>
      </c>
      <c r="H81">
        <v>80</v>
      </c>
    </row>
    <row r="82" spans="1:8" x14ac:dyDescent="0.35">
      <c r="A82">
        <f>(A81*$H81 + 'time(sec)'!A82)/$H82</f>
        <v>0.83590123456790122</v>
      </c>
      <c r="B82">
        <f>(B81*$H81 + 'time(sec)'!B82)/$H82</f>
        <v>1.0015185185185187</v>
      </c>
      <c r="C82">
        <f>(C81*$H81 + 'time(sec)'!C82)/$H82</f>
        <v>0.11139506172839508</v>
      </c>
      <c r="D82">
        <f>(D81*$H81 + 'time(sec)'!D82)/$H82</f>
        <v>0.84102469135802471</v>
      </c>
      <c r="E82">
        <f>(E81*$H81 + 'time(sec)'!E82)/$H82</f>
        <v>0.17151851851851843</v>
      </c>
      <c r="F82">
        <f>(F81*$H81 + 'time(sec)'!F82)/$H82</f>
        <v>3.2431358024691361</v>
      </c>
      <c r="G82">
        <f>(G81*$H81 + 'time(sec)'!G82)/$H82</f>
        <v>2.300419753086421</v>
      </c>
      <c r="H82">
        <v>81</v>
      </c>
    </row>
    <row r="83" spans="1:8" x14ac:dyDescent="0.35">
      <c r="A83">
        <f>(A82*$H82 + 'time(sec)'!A83)/$H83</f>
        <v>0.82570731707317069</v>
      </c>
      <c r="B83">
        <f>(B82*$H82 + 'time(sec)'!B83)/$H83</f>
        <v>0.98930487804878076</v>
      </c>
      <c r="C83">
        <f>(C82*$H82 + 'time(sec)'!C83)/$H83</f>
        <v>0.11003658536585367</v>
      </c>
      <c r="D83">
        <f>(D82*$H82 + 'time(sec)'!D83)/$H83</f>
        <v>0.83076829268292685</v>
      </c>
      <c r="E83">
        <f>(E82*$H82 + 'time(sec)'!E83)/$H83</f>
        <v>0.16942682926829261</v>
      </c>
      <c r="F83">
        <f>(F82*$H82 + 'time(sec)'!F83)/$H83</f>
        <v>3.2035853658536588</v>
      </c>
      <c r="G83">
        <f>(G82*$H82 + 'time(sec)'!G83)/$H83</f>
        <v>2.2723658536585378</v>
      </c>
      <c r="H83">
        <v>82</v>
      </c>
    </row>
    <row r="84" spans="1:8" x14ac:dyDescent="0.35">
      <c r="A84">
        <f>(A83*$H83 + 'time(sec)'!A84)/$H84</f>
        <v>0.81575903614457834</v>
      </c>
      <c r="B84">
        <f>(B83*$H83 + 'time(sec)'!B84)/$H84</f>
        <v>0.9773855421686749</v>
      </c>
      <c r="C84">
        <f>(C83*$H83 + 'time(sec)'!C84)/$H84</f>
        <v>0.10871084337349399</v>
      </c>
      <c r="D84">
        <f>(D83*$H83 + 'time(sec)'!D84)/$H84</f>
        <v>0.82075903614457835</v>
      </c>
      <c r="E84">
        <f>(E83*$H83 + 'time(sec)'!E84)/$H84</f>
        <v>0.16738554216867463</v>
      </c>
      <c r="F84">
        <f>(F83*$H83 + 'time(sec)'!F84)/$H84</f>
        <v>3.164987951807229</v>
      </c>
      <c r="G84">
        <f>(G83*$H83 + 'time(sec)'!G84)/$H84</f>
        <v>2.24498795180723</v>
      </c>
      <c r="H84">
        <v>83</v>
      </c>
    </row>
    <row r="85" spans="1:8" x14ac:dyDescent="0.35">
      <c r="A85">
        <f>(A84*$H84 + 'time(sec)'!A85)/$H85</f>
        <v>0.80604761904761901</v>
      </c>
      <c r="B85">
        <f>(B84*$H84 + 'time(sec)'!B85)/$H85</f>
        <v>0.96575000000000022</v>
      </c>
      <c r="C85">
        <f>(C84*$H84 + 'time(sec)'!C85)/$H85</f>
        <v>0.10741666666666669</v>
      </c>
      <c r="D85">
        <f>(D84*$H84 + 'time(sec)'!D85)/$H85</f>
        <v>0.81098809523809534</v>
      </c>
      <c r="E85">
        <f>(E84*$H84 + 'time(sec)'!E85)/$H85</f>
        <v>0.16539285714285706</v>
      </c>
      <c r="F85">
        <f>(F84*$H84 + 'time(sec)'!F85)/$H85</f>
        <v>3.1273095238095241</v>
      </c>
      <c r="G85">
        <f>(G84*$H84 + 'time(sec)'!G85)/$H85</f>
        <v>2.2182619047619059</v>
      </c>
      <c r="H85">
        <v>84</v>
      </c>
    </row>
    <row r="86" spans="1:8" x14ac:dyDescent="0.35">
      <c r="A86">
        <f>(A85*$H85 + 'time(sec)'!A86)/$H86</f>
        <v>0.79656470588235295</v>
      </c>
      <c r="B86">
        <f>(B85*$H85 + 'time(sec)'!B86)/$H86</f>
        <v>0.95438823529411787</v>
      </c>
      <c r="C86">
        <f>(C85*$H85 + 'time(sec)'!C86)/$H86</f>
        <v>0.1061529411764706</v>
      </c>
      <c r="D86">
        <f>(D85*$H85 + 'time(sec)'!D86)/$H86</f>
        <v>0.80144705882352951</v>
      </c>
      <c r="E86">
        <f>(E85*$H85 + 'time(sec)'!E86)/$H86</f>
        <v>0.16344705882352933</v>
      </c>
      <c r="F86">
        <f>(F85*$H85 + 'time(sec)'!F86)/$H86</f>
        <v>3.0905176470588236</v>
      </c>
      <c r="G86">
        <f>(G85*$H85 + 'time(sec)'!G86)/$H86</f>
        <v>2.1921647058823539</v>
      </c>
      <c r="H86">
        <v>85</v>
      </c>
    </row>
    <row r="87" spans="1:8" x14ac:dyDescent="0.35">
      <c r="A87">
        <f>(A86*$H86 + 'time(sec)'!A87)/$H87</f>
        <v>0.78730232558139535</v>
      </c>
      <c r="B87">
        <f>(B86*$H86 + 'time(sec)'!B87)/$H87</f>
        <v>0.94329069767441887</v>
      </c>
      <c r="C87">
        <f>(C86*$H86 + 'time(sec)'!C87)/$H87</f>
        <v>0.1049186046511628</v>
      </c>
      <c r="D87">
        <f>(D86*$H86 + 'time(sec)'!D87)/$H87</f>
        <v>0.79212790697674429</v>
      </c>
      <c r="E87">
        <f>(E86*$H86 + 'time(sec)'!E87)/$H87</f>
        <v>0.1615465116279069</v>
      </c>
      <c r="F87">
        <f>(F86*$H86 + 'time(sec)'!F87)/$H87</f>
        <v>3.0545813953488374</v>
      </c>
      <c r="G87">
        <f>(G86*$H86 + 'time(sec)'!G87)/$H87</f>
        <v>2.1666744186046523</v>
      </c>
      <c r="H87">
        <v>86</v>
      </c>
    </row>
    <row r="88" spans="1:8" x14ac:dyDescent="0.35">
      <c r="A88">
        <f>(A87*$H87 + 'time(sec)'!A88)/$H88</f>
        <v>0.77825287356321837</v>
      </c>
      <c r="B88">
        <f>(B87*$H87 + 'time(sec)'!B88)/$H88</f>
        <v>0.93244827586206913</v>
      </c>
      <c r="C88">
        <f>(C87*$H87 + 'time(sec)'!C88)/$H88</f>
        <v>0.10371264367816094</v>
      </c>
      <c r="D88">
        <f>(D87*$H87 + 'time(sec)'!D88)/$H88</f>
        <v>0.78302298850574714</v>
      </c>
      <c r="E88">
        <f>(E87*$H87 + 'time(sec)'!E88)/$H88</f>
        <v>0.15968965517241371</v>
      </c>
      <c r="F88">
        <f>(F87*$H87 + 'time(sec)'!F88)/$H88</f>
        <v>3.0194712643678163</v>
      </c>
      <c r="G88">
        <f>(G87*$H87 + 'time(sec)'!G88)/$H88</f>
        <v>2.1417701149425299</v>
      </c>
      <c r="H88">
        <v>87</v>
      </c>
    </row>
    <row r="89" spans="1:8" x14ac:dyDescent="0.35">
      <c r="A89">
        <f>(A88*$H88 + 'time(sec)'!A89)/$H89</f>
        <v>0.76940909090909093</v>
      </c>
      <c r="B89">
        <f>(B88*$H88 + 'time(sec)'!B89)/$H89</f>
        <v>0.92185227272727299</v>
      </c>
      <c r="C89">
        <f>(C88*$H88 + 'time(sec)'!C89)/$H89</f>
        <v>0.10253409090909092</v>
      </c>
      <c r="D89">
        <f>(D88*$H88 + 'time(sec)'!D89)/$H89</f>
        <v>0.77412500000000006</v>
      </c>
      <c r="E89">
        <f>(E88*$H88 + 'time(sec)'!E89)/$H89</f>
        <v>0.1578749999999999</v>
      </c>
      <c r="F89">
        <f>(F88*$H88 + 'time(sec)'!F89)/$H89</f>
        <v>2.9851590909090913</v>
      </c>
      <c r="G89">
        <f>(G88*$H88 + 'time(sec)'!G89)/$H89</f>
        <v>2.117431818181819</v>
      </c>
      <c r="H89">
        <v>88</v>
      </c>
    </row>
    <row r="90" spans="1:8" x14ac:dyDescent="0.35">
      <c r="A90">
        <f>(A89*$H89 + 'time(sec)'!A90)/$H90</f>
        <v>0.76076404494382022</v>
      </c>
      <c r="B90">
        <f>(B89*$H89 + 'time(sec)'!B90)/$H90</f>
        <v>0.91149438202247213</v>
      </c>
      <c r="C90">
        <f>(C89*$H89 + 'time(sec)'!C90)/$H90</f>
        <v>0.10138202247191012</v>
      </c>
      <c r="D90">
        <f>(D89*$H89 + 'time(sec)'!D90)/$H90</f>
        <v>0.76542696629213491</v>
      </c>
      <c r="E90">
        <f>(E89*$H89 + 'time(sec)'!E90)/$H90</f>
        <v>0.15610112359550551</v>
      </c>
      <c r="F90">
        <f>(F89*$H89 + 'time(sec)'!F90)/$H90</f>
        <v>2.9516179775280902</v>
      </c>
      <c r="G90">
        <f>(G89*$H89 + 'time(sec)'!G90)/$H90</f>
        <v>2.0936404494382028</v>
      </c>
      <c r="H90">
        <v>89</v>
      </c>
    </row>
    <row r="91" spans="1:8" x14ac:dyDescent="0.35">
      <c r="A91">
        <f>(A90*$H90 + 'time(sec)'!A91)/$H91</f>
        <v>0.75231111111111104</v>
      </c>
      <c r="B91">
        <f>(B90*$H90 + 'time(sec)'!B91)/$H91</f>
        <v>0.90136666666666687</v>
      </c>
      <c r="C91">
        <f>(C90*$H90 + 'time(sec)'!C91)/$H91</f>
        <v>0.10025555555555557</v>
      </c>
      <c r="D91">
        <f>(D90*$H90 + 'time(sec)'!D91)/$H91</f>
        <v>0.75692222222222227</v>
      </c>
      <c r="E91">
        <f>(E90*$H90 + 'time(sec)'!E91)/$H91</f>
        <v>0.15436666666666657</v>
      </c>
      <c r="F91">
        <f>(F90*$H90 + 'time(sec)'!F91)/$H91</f>
        <v>2.9188222222222224</v>
      </c>
      <c r="G91">
        <f>(G90*$H90 + 'time(sec)'!G91)/$H91</f>
        <v>2.0703777777777783</v>
      </c>
      <c r="H91">
        <v>90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0.28799999999999998</v>
      </c>
    </row>
    <row r="3" spans="1:10" x14ac:dyDescent="0.35">
      <c r="A3">
        <v>25</v>
      </c>
      <c r="B3">
        <v>10</v>
      </c>
      <c r="C3">
        <v>20</v>
      </c>
      <c r="D3">
        <v>10</v>
      </c>
      <c r="E3">
        <v>5</v>
      </c>
      <c r="F3">
        <v>10</v>
      </c>
      <c r="G3">
        <v>0</v>
      </c>
      <c r="H3">
        <v>15</v>
      </c>
      <c r="I3">
        <v>10</v>
      </c>
      <c r="J3">
        <v>0.25800000000000001</v>
      </c>
    </row>
    <row r="4" spans="1:10" x14ac:dyDescent="0.35">
      <c r="A4">
        <v>25</v>
      </c>
      <c r="B4">
        <v>10</v>
      </c>
      <c r="C4">
        <v>20</v>
      </c>
      <c r="D4">
        <v>10</v>
      </c>
      <c r="E4">
        <v>5</v>
      </c>
      <c r="F4">
        <v>10</v>
      </c>
      <c r="G4">
        <v>0</v>
      </c>
      <c r="H4">
        <v>15</v>
      </c>
      <c r="I4">
        <v>10</v>
      </c>
      <c r="J4">
        <v>0.36799999999999999</v>
      </c>
    </row>
    <row r="5" spans="1:10" x14ac:dyDescent="0.35">
      <c r="A5">
        <v>25</v>
      </c>
      <c r="B5">
        <v>11</v>
      </c>
      <c r="C5">
        <v>14</v>
      </c>
      <c r="D5">
        <v>10</v>
      </c>
      <c r="E5">
        <v>10</v>
      </c>
      <c r="F5">
        <v>4</v>
      </c>
      <c r="G5">
        <v>1</v>
      </c>
      <c r="H5">
        <v>20</v>
      </c>
      <c r="I5">
        <v>5</v>
      </c>
      <c r="J5">
        <v>0.48699999999999999</v>
      </c>
    </row>
    <row r="6" spans="1:10" x14ac:dyDescent="0.35">
      <c r="A6">
        <v>25</v>
      </c>
      <c r="B6">
        <v>11</v>
      </c>
      <c r="C6">
        <v>14</v>
      </c>
      <c r="D6">
        <v>11</v>
      </c>
      <c r="E6">
        <v>11</v>
      </c>
      <c r="F6">
        <v>3</v>
      </c>
      <c r="G6">
        <v>0</v>
      </c>
      <c r="H6">
        <v>22</v>
      </c>
      <c r="I6">
        <v>3</v>
      </c>
      <c r="J6">
        <v>0.58899999999999997</v>
      </c>
    </row>
    <row r="7" spans="1:10" x14ac:dyDescent="0.35">
      <c r="A7">
        <v>25</v>
      </c>
      <c r="B7">
        <v>12</v>
      </c>
      <c r="C7">
        <v>11</v>
      </c>
      <c r="D7">
        <v>11</v>
      </c>
      <c r="E7">
        <v>13</v>
      </c>
      <c r="F7">
        <v>0</v>
      </c>
      <c r="G7">
        <v>1</v>
      </c>
      <c r="H7">
        <v>24</v>
      </c>
      <c r="I7">
        <v>1</v>
      </c>
      <c r="J7">
        <v>0.79400000000000004</v>
      </c>
    </row>
    <row r="8" spans="1:10" x14ac:dyDescent="0.35">
      <c r="A8">
        <v>25</v>
      </c>
      <c r="B8">
        <v>17</v>
      </c>
      <c r="C8">
        <v>15</v>
      </c>
      <c r="D8">
        <v>15</v>
      </c>
      <c r="E8">
        <v>8</v>
      </c>
      <c r="F8">
        <v>0</v>
      </c>
      <c r="G8">
        <v>2</v>
      </c>
      <c r="H8">
        <v>23</v>
      </c>
      <c r="I8">
        <v>2</v>
      </c>
      <c r="J8">
        <v>0.84799999999999998</v>
      </c>
    </row>
    <row r="9" spans="1:10" x14ac:dyDescent="0.35">
      <c r="A9">
        <v>25</v>
      </c>
      <c r="B9">
        <v>6</v>
      </c>
      <c r="C9">
        <v>6</v>
      </c>
      <c r="D9">
        <v>6</v>
      </c>
      <c r="E9">
        <v>19</v>
      </c>
      <c r="F9">
        <v>0</v>
      </c>
      <c r="G9">
        <v>0</v>
      </c>
      <c r="H9">
        <v>25</v>
      </c>
      <c r="I9">
        <v>0</v>
      </c>
      <c r="J9">
        <v>0.91</v>
      </c>
    </row>
    <row r="10" spans="1:10" x14ac:dyDescent="0.35">
      <c r="A10">
        <v>25</v>
      </c>
      <c r="B10">
        <v>3</v>
      </c>
      <c r="C10">
        <v>4</v>
      </c>
      <c r="D10">
        <v>3</v>
      </c>
      <c r="E10">
        <v>21</v>
      </c>
      <c r="F10">
        <v>1</v>
      </c>
      <c r="G10">
        <v>0</v>
      </c>
      <c r="H10">
        <v>24</v>
      </c>
      <c r="I10">
        <v>1</v>
      </c>
      <c r="J10">
        <v>1.119</v>
      </c>
    </row>
    <row r="11" spans="1:10" x14ac:dyDescent="0.35">
      <c r="A11">
        <v>25</v>
      </c>
      <c r="B11">
        <v>1</v>
      </c>
      <c r="C11">
        <v>1</v>
      </c>
      <c r="D11">
        <v>1</v>
      </c>
      <c r="E11">
        <v>24</v>
      </c>
      <c r="F11">
        <v>0</v>
      </c>
      <c r="G11">
        <v>0</v>
      </c>
      <c r="H11">
        <v>25</v>
      </c>
      <c r="I11">
        <v>0</v>
      </c>
      <c r="J11">
        <v>1.232</v>
      </c>
    </row>
    <row r="12" spans="1:10" x14ac:dyDescent="0.35">
      <c r="A12">
        <v>25</v>
      </c>
      <c r="B12">
        <v>0</v>
      </c>
      <c r="C12">
        <v>0</v>
      </c>
      <c r="D12">
        <v>0</v>
      </c>
      <c r="E12">
        <v>25</v>
      </c>
      <c r="F12">
        <v>0</v>
      </c>
      <c r="G12">
        <v>0</v>
      </c>
      <c r="H12">
        <v>25</v>
      </c>
      <c r="I12">
        <v>0</v>
      </c>
      <c r="J12">
        <v>1.34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1.4550000000000001</v>
      </c>
    </row>
    <row r="14" spans="1:10" x14ac:dyDescent="0.35">
      <c r="A14">
        <v>25</v>
      </c>
      <c r="B14">
        <v>1</v>
      </c>
      <c r="C14">
        <v>1</v>
      </c>
      <c r="D14">
        <v>1</v>
      </c>
      <c r="E14">
        <v>24</v>
      </c>
      <c r="F14">
        <v>0</v>
      </c>
      <c r="G14">
        <v>0</v>
      </c>
      <c r="H14">
        <v>25</v>
      </c>
      <c r="I14">
        <v>0</v>
      </c>
      <c r="J14">
        <v>1.5940000000000001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1.679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1.754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1.8360000000000001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1.8069999999999999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1.9750000000000001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2.0190000000000001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2.0920000000000001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2.1989999999999998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2.2010000000000001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2.2400000000000002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2.2970000000000002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2.403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2.3879999999999999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2.3889999999999998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2.3740000000000001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2.2440000000000002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2.2320000000000002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2.2160000000000002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2.1739999999999999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2.137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2.0779999999999998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2.1819999999999999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2.0840000000000001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1.9630000000000001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1.776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1.893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1.794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2</v>
      </c>
      <c r="C2">
        <v>20</v>
      </c>
      <c r="D2">
        <v>2</v>
      </c>
      <c r="E2">
        <v>5</v>
      </c>
      <c r="F2">
        <v>18</v>
      </c>
      <c r="G2">
        <v>0</v>
      </c>
      <c r="H2">
        <v>7</v>
      </c>
      <c r="I2">
        <v>18</v>
      </c>
      <c r="J2">
        <v>0.14599999999999999</v>
      </c>
    </row>
    <row r="3" spans="1:10" x14ac:dyDescent="0.35">
      <c r="A3">
        <v>25</v>
      </c>
      <c r="B3">
        <v>0</v>
      </c>
      <c r="C3">
        <v>9</v>
      </c>
      <c r="D3">
        <v>0</v>
      </c>
      <c r="E3">
        <v>16</v>
      </c>
      <c r="F3">
        <v>9</v>
      </c>
      <c r="G3">
        <v>0</v>
      </c>
      <c r="H3">
        <v>16</v>
      </c>
      <c r="I3">
        <v>9</v>
      </c>
      <c r="J3">
        <v>0.23</v>
      </c>
    </row>
    <row r="4" spans="1:10" x14ac:dyDescent="0.35">
      <c r="A4">
        <v>25</v>
      </c>
      <c r="B4">
        <v>2</v>
      </c>
      <c r="C4">
        <v>25</v>
      </c>
      <c r="D4">
        <v>2</v>
      </c>
      <c r="E4">
        <v>0</v>
      </c>
      <c r="F4">
        <v>23</v>
      </c>
      <c r="G4">
        <v>0</v>
      </c>
      <c r="H4">
        <v>2</v>
      </c>
      <c r="I4">
        <v>23</v>
      </c>
      <c r="J4">
        <v>0.26</v>
      </c>
    </row>
    <row r="5" spans="1:10" x14ac:dyDescent="0.35">
      <c r="A5">
        <v>25</v>
      </c>
      <c r="B5">
        <v>2</v>
      </c>
      <c r="C5">
        <v>25</v>
      </c>
      <c r="D5">
        <v>2</v>
      </c>
      <c r="E5">
        <v>0</v>
      </c>
      <c r="F5">
        <v>23</v>
      </c>
      <c r="G5">
        <v>0</v>
      </c>
      <c r="H5">
        <v>2</v>
      </c>
      <c r="I5">
        <v>23</v>
      </c>
      <c r="J5">
        <v>0.29899999999999999</v>
      </c>
    </row>
    <row r="6" spans="1:10" x14ac:dyDescent="0.35">
      <c r="A6">
        <v>25</v>
      </c>
      <c r="B6">
        <v>1</v>
      </c>
      <c r="C6">
        <v>20</v>
      </c>
      <c r="D6">
        <v>0</v>
      </c>
      <c r="E6">
        <v>4</v>
      </c>
      <c r="F6">
        <v>20</v>
      </c>
      <c r="G6">
        <v>1</v>
      </c>
      <c r="H6">
        <v>4</v>
      </c>
      <c r="I6">
        <v>21</v>
      </c>
      <c r="J6">
        <v>0.438</v>
      </c>
    </row>
    <row r="7" spans="1:10" x14ac:dyDescent="0.35">
      <c r="A7">
        <v>25</v>
      </c>
      <c r="B7">
        <v>0</v>
      </c>
      <c r="C7">
        <v>0</v>
      </c>
      <c r="D7">
        <v>0</v>
      </c>
      <c r="E7">
        <v>25</v>
      </c>
      <c r="F7">
        <v>0</v>
      </c>
      <c r="G7">
        <v>0</v>
      </c>
      <c r="H7">
        <v>25</v>
      </c>
      <c r="I7">
        <v>0</v>
      </c>
      <c r="J7">
        <v>0.58799999999999997</v>
      </c>
    </row>
    <row r="8" spans="1:10" x14ac:dyDescent="0.35">
      <c r="A8">
        <v>25</v>
      </c>
      <c r="B8">
        <v>5</v>
      </c>
      <c r="C8">
        <v>0</v>
      </c>
      <c r="D8">
        <v>0</v>
      </c>
      <c r="E8">
        <v>20</v>
      </c>
      <c r="F8">
        <v>0</v>
      </c>
      <c r="G8">
        <v>5</v>
      </c>
      <c r="H8">
        <v>20</v>
      </c>
      <c r="I8">
        <v>5</v>
      </c>
      <c r="J8">
        <v>0.64100000000000001</v>
      </c>
    </row>
    <row r="9" spans="1:10" x14ac:dyDescent="0.35">
      <c r="A9">
        <v>25</v>
      </c>
      <c r="B9">
        <v>0</v>
      </c>
      <c r="C9">
        <v>0</v>
      </c>
      <c r="D9">
        <v>0</v>
      </c>
      <c r="E9">
        <v>25</v>
      </c>
      <c r="F9">
        <v>0</v>
      </c>
      <c r="G9">
        <v>0</v>
      </c>
      <c r="H9">
        <v>25</v>
      </c>
      <c r="I9">
        <v>0</v>
      </c>
      <c r="J9">
        <v>0.745</v>
      </c>
    </row>
    <row r="10" spans="1:10" x14ac:dyDescent="0.35">
      <c r="A10">
        <v>25</v>
      </c>
      <c r="B10">
        <v>3</v>
      </c>
      <c r="C10">
        <v>0</v>
      </c>
      <c r="D10">
        <v>0</v>
      </c>
      <c r="E10">
        <v>22</v>
      </c>
      <c r="F10">
        <v>0</v>
      </c>
      <c r="G10">
        <v>3</v>
      </c>
      <c r="H10">
        <v>22</v>
      </c>
      <c r="I10">
        <v>3</v>
      </c>
      <c r="J10">
        <v>1.0229999999999999</v>
      </c>
    </row>
    <row r="11" spans="1:10" x14ac:dyDescent="0.35">
      <c r="A11">
        <v>25</v>
      </c>
      <c r="B11">
        <v>1</v>
      </c>
      <c r="C11">
        <v>0</v>
      </c>
      <c r="D11">
        <v>0</v>
      </c>
      <c r="E11">
        <v>24</v>
      </c>
      <c r="F11">
        <v>0</v>
      </c>
      <c r="G11">
        <v>1</v>
      </c>
      <c r="H11">
        <v>24</v>
      </c>
      <c r="I11">
        <v>1</v>
      </c>
      <c r="J11">
        <v>0.9</v>
      </c>
    </row>
    <row r="12" spans="1:10" x14ac:dyDescent="0.35">
      <c r="A12">
        <v>25</v>
      </c>
      <c r="B12">
        <v>0</v>
      </c>
      <c r="C12">
        <v>0</v>
      </c>
      <c r="D12">
        <v>0</v>
      </c>
      <c r="E12">
        <v>25</v>
      </c>
      <c r="F12">
        <v>0</v>
      </c>
      <c r="G12">
        <v>0</v>
      </c>
      <c r="H12">
        <v>25</v>
      </c>
      <c r="I12">
        <v>0</v>
      </c>
      <c r="J12">
        <v>1.1859999999999999</v>
      </c>
    </row>
    <row r="13" spans="1:10" x14ac:dyDescent="0.35">
      <c r="A13">
        <v>25</v>
      </c>
      <c r="B13">
        <v>4</v>
      </c>
      <c r="C13">
        <v>20</v>
      </c>
      <c r="D13">
        <v>4</v>
      </c>
      <c r="E13">
        <v>5</v>
      </c>
      <c r="F13">
        <v>16</v>
      </c>
      <c r="G13">
        <v>0</v>
      </c>
      <c r="H13">
        <v>9</v>
      </c>
      <c r="I13">
        <v>16</v>
      </c>
      <c r="J13">
        <v>0.96899999999999997</v>
      </c>
    </row>
    <row r="14" spans="1:10" x14ac:dyDescent="0.35">
      <c r="A14">
        <v>25</v>
      </c>
      <c r="B14">
        <v>2</v>
      </c>
      <c r="C14">
        <v>20</v>
      </c>
      <c r="D14">
        <v>2</v>
      </c>
      <c r="E14">
        <v>5</v>
      </c>
      <c r="F14">
        <v>18</v>
      </c>
      <c r="G14">
        <v>0</v>
      </c>
      <c r="H14">
        <v>7</v>
      </c>
      <c r="I14">
        <v>18</v>
      </c>
      <c r="J14">
        <v>1.0840000000000001</v>
      </c>
    </row>
    <row r="15" spans="1:10" x14ac:dyDescent="0.35">
      <c r="A15">
        <v>25</v>
      </c>
      <c r="B15">
        <v>4</v>
      </c>
      <c r="C15">
        <v>25</v>
      </c>
      <c r="D15">
        <v>4</v>
      </c>
      <c r="E15">
        <v>0</v>
      </c>
      <c r="F15">
        <v>21</v>
      </c>
      <c r="G15">
        <v>0</v>
      </c>
      <c r="H15">
        <v>4</v>
      </c>
      <c r="I15">
        <v>21</v>
      </c>
      <c r="J15">
        <v>1.155</v>
      </c>
    </row>
    <row r="16" spans="1:10" x14ac:dyDescent="0.35">
      <c r="A16">
        <v>25</v>
      </c>
      <c r="B16">
        <v>4</v>
      </c>
      <c r="C16">
        <v>20</v>
      </c>
      <c r="D16">
        <v>4</v>
      </c>
      <c r="E16">
        <v>5</v>
      </c>
      <c r="F16">
        <v>16</v>
      </c>
      <c r="G16">
        <v>0</v>
      </c>
      <c r="H16">
        <v>9</v>
      </c>
      <c r="I16">
        <v>16</v>
      </c>
      <c r="J16">
        <v>1.425</v>
      </c>
    </row>
    <row r="17" spans="1:10" x14ac:dyDescent="0.35">
      <c r="A17">
        <v>25</v>
      </c>
      <c r="B17">
        <v>3</v>
      </c>
      <c r="C17">
        <v>20</v>
      </c>
      <c r="D17">
        <v>2</v>
      </c>
      <c r="E17">
        <v>4</v>
      </c>
      <c r="F17">
        <v>18</v>
      </c>
      <c r="G17">
        <v>1</v>
      </c>
      <c r="H17">
        <v>6</v>
      </c>
      <c r="I17">
        <v>19</v>
      </c>
      <c r="J17">
        <v>1.6160000000000001</v>
      </c>
    </row>
    <row r="18" spans="1:10" x14ac:dyDescent="0.35">
      <c r="A18">
        <v>25</v>
      </c>
      <c r="B18">
        <v>2</v>
      </c>
      <c r="C18">
        <v>20</v>
      </c>
      <c r="D18">
        <v>2</v>
      </c>
      <c r="E18">
        <v>5</v>
      </c>
      <c r="F18">
        <v>18</v>
      </c>
      <c r="G18">
        <v>0</v>
      </c>
      <c r="H18">
        <v>7</v>
      </c>
      <c r="I18">
        <v>18</v>
      </c>
      <c r="J18">
        <v>1.5680000000000001</v>
      </c>
    </row>
    <row r="19" spans="1:10" x14ac:dyDescent="0.35">
      <c r="A19">
        <v>25</v>
      </c>
      <c r="B19">
        <v>5</v>
      </c>
      <c r="C19">
        <v>20</v>
      </c>
      <c r="D19">
        <v>5</v>
      </c>
      <c r="E19">
        <v>5</v>
      </c>
      <c r="F19">
        <v>15</v>
      </c>
      <c r="G19">
        <v>0</v>
      </c>
      <c r="H19">
        <v>10</v>
      </c>
      <c r="I19">
        <v>15</v>
      </c>
      <c r="J19">
        <v>1.744</v>
      </c>
    </row>
    <row r="20" spans="1:10" x14ac:dyDescent="0.35">
      <c r="A20">
        <v>25</v>
      </c>
      <c r="B20">
        <v>8</v>
      </c>
      <c r="C20">
        <v>20</v>
      </c>
      <c r="D20">
        <v>8</v>
      </c>
      <c r="E20">
        <v>5</v>
      </c>
      <c r="F20">
        <v>12</v>
      </c>
      <c r="G20">
        <v>0</v>
      </c>
      <c r="H20">
        <v>13</v>
      </c>
      <c r="I20">
        <v>12</v>
      </c>
      <c r="J20">
        <v>1.9910000000000001</v>
      </c>
    </row>
    <row r="21" spans="1:10" x14ac:dyDescent="0.35">
      <c r="A21">
        <v>25</v>
      </c>
      <c r="B21">
        <v>2</v>
      </c>
      <c r="C21">
        <v>20</v>
      </c>
      <c r="D21">
        <v>2</v>
      </c>
      <c r="E21">
        <v>5</v>
      </c>
      <c r="F21">
        <v>18</v>
      </c>
      <c r="G21">
        <v>0</v>
      </c>
      <c r="H21">
        <v>7</v>
      </c>
      <c r="I21">
        <v>18</v>
      </c>
      <c r="J21">
        <v>2.09</v>
      </c>
    </row>
    <row r="22" spans="1:10" x14ac:dyDescent="0.35">
      <c r="A22">
        <v>25</v>
      </c>
      <c r="B22">
        <v>1</v>
      </c>
      <c r="C22">
        <v>20</v>
      </c>
      <c r="D22">
        <v>1</v>
      </c>
      <c r="E22">
        <v>5</v>
      </c>
      <c r="F22">
        <v>19</v>
      </c>
      <c r="G22">
        <v>0</v>
      </c>
      <c r="H22">
        <v>6</v>
      </c>
      <c r="I22">
        <v>19</v>
      </c>
      <c r="J22">
        <v>2.25</v>
      </c>
    </row>
    <row r="23" spans="1:10" x14ac:dyDescent="0.35">
      <c r="A23">
        <v>25</v>
      </c>
      <c r="B23">
        <v>2</v>
      </c>
      <c r="C23">
        <v>20</v>
      </c>
      <c r="D23">
        <v>2</v>
      </c>
      <c r="E23">
        <v>5</v>
      </c>
      <c r="F23">
        <v>18</v>
      </c>
      <c r="G23">
        <v>0</v>
      </c>
      <c r="H23">
        <v>7</v>
      </c>
      <c r="I23">
        <v>18</v>
      </c>
      <c r="J23">
        <v>2.44</v>
      </c>
    </row>
    <row r="24" spans="1:10" x14ac:dyDescent="0.35">
      <c r="A24">
        <v>25</v>
      </c>
      <c r="B24">
        <v>3</v>
      </c>
      <c r="C24">
        <v>20</v>
      </c>
      <c r="D24">
        <v>2</v>
      </c>
      <c r="E24">
        <v>4</v>
      </c>
      <c r="F24">
        <v>18</v>
      </c>
      <c r="G24">
        <v>1</v>
      </c>
      <c r="H24">
        <v>6</v>
      </c>
      <c r="I24">
        <v>19</v>
      </c>
      <c r="J24">
        <v>2.6120000000000001</v>
      </c>
    </row>
    <row r="25" spans="1:10" x14ac:dyDescent="0.35">
      <c r="A25">
        <v>25</v>
      </c>
      <c r="B25">
        <v>5</v>
      </c>
      <c r="C25">
        <v>20</v>
      </c>
      <c r="D25">
        <v>5</v>
      </c>
      <c r="E25">
        <v>5</v>
      </c>
      <c r="F25">
        <v>15</v>
      </c>
      <c r="G25">
        <v>0</v>
      </c>
      <c r="H25">
        <v>10</v>
      </c>
      <c r="I25">
        <v>15</v>
      </c>
      <c r="J25">
        <v>2.8279999999999998</v>
      </c>
    </row>
    <row r="26" spans="1:10" x14ac:dyDescent="0.35">
      <c r="A26">
        <v>25</v>
      </c>
      <c r="B26">
        <v>4</v>
      </c>
      <c r="C26">
        <v>20</v>
      </c>
      <c r="D26">
        <v>4</v>
      </c>
      <c r="E26">
        <v>5</v>
      </c>
      <c r="F26">
        <v>16</v>
      </c>
      <c r="G26">
        <v>0</v>
      </c>
      <c r="H26">
        <v>9</v>
      </c>
      <c r="I26">
        <v>16</v>
      </c>
      <c r="J26">
        <v>3.0049999999999999</v>
      </c>
    </row>
    <row r="27" spans="1:10" x14ac:dyDescent="0.35">
      <c r="A27">
        <v>25</v>
      </c>
      <c r="B27">
        <v>5</v>
      </c>
      <c r="C27">
        <v>20</v>
      </c>
      <c r="D27">
        <v>4</v>
      </c>
      <c r="E27">
        <v>4</v>
      </c>
      <c r="F27">
        <v>16</v>
      </c>
      <c r="G27">
        <v>1</v>
      </c>
      <c r="H27">
        <v>8</v>
      </c>
      <c r="I27">
        <v>17</v>
      </c>
      <c r="J27">
        <v>3.2360000000000002</v>
      </c>
    </row>
    <row r="28" spans="1:10" x14ac:dyDescent="0.35">
      <c r="A28">
        <v>25</v>
      </c>
      <c r="B28">
        <v>3</v>
      </c>
      <c r="C28">
        <v>20</v>
      </c>
      <c r="D28">
        <v>3</v>
      </c>
      <c r="E28">
        <v>5</v>
      </c>
      <c r="F28">
        <v>17</v>
      </c>
      <c r="G28">
        <v>0</v>
      </c>
      <c r="H28">
        <v>8</v>
      </c>
      <c r="I28">
        <v>17</v>
      </c>
      <c r="J28">
        <v>3.2639999999999998</v>
      </c>
    </row>
    <row r="29" spans="1:10" x14ac:dyDescent="0.35">
      <c r="A29">
        <v>25</v>
      </c>
      <c r="B29">
        <v>1</v>
      </c>
      <c r="C29">
        <v>11</v>
      </c>
      <c r="D29">
        <v>1</v>
      </c>
      <c r="E29">
        <v>14</v>
      </c>
      <c r="F29">
        <v>10</v>
      </c>
      <c r="G29">
        <v>0</v>
      </c>
      <c r="H29">
        <v>15</v>
      </c>
      <c r="I29">
        <v>10</v>
      </c>
      <c r="J29">
        <v>3.194</v>
      </c>
    </row>
    <row r="30" spans="1:10" x14ac:dyDescent="0.35">
      <c r="A30">
        <v>25</v>
      </c>
      <c r="B30">
        <v>2</v>
      </c>
      <c r="C30">
        <v>15</v>
      </c>
      <c r="D30">
        <v>1</v>
      </c>
      <c r="E30">
        <v>9</v>
      </c>
      <c r="F30">
        <v>14</v>
      </c>
      <c r="G30">
        <v>1</v>
      </c>
      <c r="H30">
        <v>10</v>
      </c>
      <c r="I30">
        <v>15</v>
      </c>
      <c r="J30">
        <v>3.1869999999999998</v>
      </c>
    </row>
    <row r="31" spans="1:10" x14ac:dyDescent="0.35">
      <c r="A31">
        <v>25</v>
      </c>
      <c r="B31">
        <v>3</v>
      </c>
      <c r="C31">
        <v>9</v>
      </c>
      <c r="D31">
        <v>2</v>
      </c>
      <c r="E31">
        <v>15</v>
      </c>
      <c r="F31">
        <v>7</v>
      </c>
      <c r="G31">
        <v>1</v>
      </c>
      <c r="H31">
        <v>17</v>
      </c>
      <c r="I31">
        <v>8</v>
      </c>
      <c r="J31">
        <v>3.1720000000000002</v>
      </c>
    </row>
    <row r="32" spans="1:10" x14ac:dyDescent="0.35">
      <c r="A32">
        <v>25</v>
      </c>
      <c r="B32">
        <v>3</v>
      </c>
      <c r="C32">
        <v>11</v>
      </c>
      <c r="D32">
        <v>3</v>
      </c>
      <c r="E32">
        <v>14</v>
      </c>
      <c r="F32">
        <v>8</v>
      </c>
      <c r="G32">
        <v>0</v>
      </c>
      <c r="H32">
        <v>17</v>
      </c>
      <c r="I32">
        <v>8</v>
      </c>
      <c r="J32">
        <v>3.198</v>
      </c>
    </row>
    <row r="33" spans="1:10" x14ac:dyDescent="0.35">
      <c r="A33">
        <v>25</v>
      </c>
      <c r="B33">
        <v>3</v>
      </c>
      <c r="C33">
        <v>4</v>
      </c>
      <c r="D33">
        <v>0</v>
      </c>
      <c r="E33">
        <v>18</v>
      </c>
      <c r="F33">
        <v>4</v>
      </c>
      <c r="G33">
        <v>3</v>
      </c>
      <c r="H33">
        <v>18</v>
      </c>
      <c r="I33">
        <v>7</v>
      </c>
      <c r="J33">
        <v>3.1589999999999998</v>
      </c>
    </row>
    <row r="34" spans="1:10" x14ac:dyDescent="0.35">
      <c r="A34">
        <v>25</v>
      </c>
      <c r="B34">
        <v>2</v>
      </c>
      <c r="C34">
        <v>5</v>
      </c>
      <c r="D34">
        <v>0</v>
      </c>
      <c r="E34">
        <v>18</v>
      </c>
      <c r="F34">
        <v>5</v>
      </c>
      <c r="G34">
        <v>2</v>
      </c>
      <c r="H34">
        <v>18</v>
      </c>
      <c r="I34">
        <v>7</v>
      </c>
      <c r="J34">
        <v>3.2829999999999999</v>
      </c>
    </row>
    <row r="35" spans="1:10" x14ac:dyDescent="0.35">
      <c r="A35">
        <v>25</v>
      </c>
      <c r="B35">
        <v>2</v>
      </c>
      <c r="C35">
        <v>2</v>
      </c>
      <c r="D35">
        <v>0</v>
      </c>
      <c r="E35">
        <v>21</v>
      </c>
      <c r="F35">
        <v>2</v>
      </c>
      <c r="G35">
        <v>2</v>
      </c>
      <c r="H35">
        <v>21</v>
      </c>
      <c r="I35">
        <v>4</v>
      </c>
      <c r="J35">
        <v>3.161</v>
      </c>
    </row>
    <row r="36" spans="1:10" x14ac:dyDescent="0.35">
      <c r="A36">
        <v>25</v>
      </c>
      <c r="B36">
        <v>2</v>
      </c>
      <c r="C36">
        <v>5</v>
      </c>
      <c r="D36">
        <v>0</v>
      </c>
      <c r="E36">
        <v>18</v>
      </c>
      <c r="F36">
        <v>5</v>
      </c>
      <c r="G36">
        <v>2</v>
      </c>
      <c r="H36">
        <v>18</v>
      </c>
      <c r="I36">
        <v>7</v>
      </c>
      <c r="J36">
        <v>3.181</v>
      </c>
    </row>
    <row r="37" spans="1:10" x14ac:dyDescent="0.35">
      <c r="A37">
        <v>25</v>
      </c>
      <c r="B37">
        <v>2</v>
      </c>
      <c r="C37">
        <v>2</v>
      </c>
      <c r="D37">
        <v>0</v>
      </c>
      <c r="E37">
        <v>21</v>
      </c>
      <c r="F37">
        <v>2</v>
      </c>
      <c r="G37">
        <v>2</v>
      </c>
      <c r="H37">
        <v>21</v>
      </c>
      <c r="I37">
        <v>4</v>
      </c>
      <c r="J37">
        <v>3.2090000000000001</v>
      </c>
    </row>
    <row r="38" spans="1:10" x14ac:dyDescent="0.35">
      <c r="A38">
        <v>25</v>
      </c>
      <c r="B38">
        <v>3</v>
      </c>
      <c r="C38">
        <v>0</v>
      </c>
      <c r="D38">
        <v>0</v>
      </c>
      <c r="E38">
        <v>22</v>
      </c>
      <c r="F38">
        <v>0</v>
      </c>
      <c r="G38">
        <v>3</v>
      </c>
      <c r="H38">
        <v>22</v>
      </c>
      <c r="I38">
        <v>3</v>
      </c>
      <c r="J38">
        <v>3.1509999999999998</v>
      </c>
    </row>
    <row r="39" spans="1:10" x14ac:dyDescent="0.35">
      <c r="A39">
        <v>25</v>
      </c>
      <c r="B39">
        <v>2</v>
      </c>
      <c r="C39">
        <v>0</v>
      </c>
      <c r="D39">
        <v>0</v>
      </c>
      <c r="E39">
        <v>23</v>
      </c>
      <c r="F39">
        <v>0</v>
      </c>
      <c r="G39">
        <v>2</v>
      </c>
      <c r="H39">
        <v>23</v>
      </c>
      <c r="I39">
        <v>2</v>
      </c>
      <c r="J39">
        <v>3.173</v>
      </c>
    </row>
    <row r="40" spans="1:10" x14ac:dyDescent="0.35">
      <c r="A40">
        <v>25</v>
      </c>
      <c r="B40">
        <v>1</v>
      </c>
      <c r="C40">
        <v>0</v>
      </c>
      <c r="D40">
        <v>0</v>
      </c>
      <c r="E40">
        <v>24</v>
      </c>
      <c r="F40">
        <v>0</v>
      </c>
      <c r="G40">
        <v>1</v>
      </c>
      <c r="H40">
        <v>24</v>
      </c>
      <c r="I40">
        <v>1</v>
      </c>
      <c r="J40">
        <v>3.181</v>
      </c>
    </row>
    <row r="41" spans="1:10" x14ac:dyDescent="0.35">
      <c r="A41">
        <v>25</v>
      </c>
      <c r="B41">
        <v>1</v>
      </c>
      <c r="C41">
        <v>0</v>
      </c>
      <c r="D41">
        <v>0</v>
      </c>
      <c r="E41">
        <v>24</v>
      </c>
      <c r="F41">
        <v>0</v>
      </c>
      <c r="G41">
        <v>1</v>
      </c>
      <c r="H41">
        <v>24</v>
      </c>
      <c r="I41">
        <v>1</v>
      </c>
      <c r="J41">
        <v>3.141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I24" sqref="I24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hog_helper!$A2</f>
        <v>0</v>
      </c>
      <c r="B2">
        <f>hsv_helper!$A2</f>
        <v>0</v>
      </c>
      <c r="C2">
        <f>wlt_helper!$A2</f>
        <v>1</v>
      </c>
      <c r="D2">
        <f>vgg_helper!$A2</f>
        <v>0</v>
      </c>
      <c r="E2">
        <f>sob_helper!$A2</f>
        <v>0</v>
      </c>
      <c r="F2">
        <f>all_helper!$A2</f>
        <v>0</v>
      </c>
      <c r="G2">
        <f>all_wo_vgg_helper!$A2</f>
        <v>0.1111111111111111</v>
      </c>
    </row>
    <row r="3" spans="1:7" x14ac:dyDescent="0.35">
      <c r="A3">
        <f>hog_helper!$A3</f>
        <v>0</v>
      </c>
      <c r="B3">
        <f>hsv_helper!$A3</f>
        <v>0</v>
      </c>
      <c r="C3">
        <f>wlt_helper!$A3</f>
        <v>0.5</v>
      </c>
      <c r="D3">
        <f>vgg_helper!$A3</f>
        <v>0</v>
      </c>
      <c r="E3">
        <f>sob_helper!$A3</f>
        <v>0</v>
      </c>
      <c r="F3">
        <f>all_helper!$A3</f>
        <v>0</v>
      </c>
      <c r="G3">
        <f>all_wo_vgg_helper!$A3</f>
        <v>7.1428571428571425E-2</v>
      </c>
    </row>
    <row r="4" spans="1:7" x14ac:dyDescent="0.35">
      <c r="A4">
        <f>hog_helper!$A4</f>
        <v>0</v>
      </c>
      <c r="B4">
        <f>hsv_helper!$A4</f>
        <v>0</v>
      </c>
      <c r="C4">
        <f>wlt_helper!$A4</f>
        <v>0.25</v>
      </c>
      <c r="D4">
        <f>vgg_helper!$A4</f>
        <v>1.9607843137254902E-2</v>
      </c>
      <c r="E4">
        <f>sob_helper!$A4</f>
        <v>0</v>
      </c>
      <c r="F4">
        <f>all_helper!$A4</f>
        <v>0</v>
      </c>
      <c r="G4">
        <f>all_wo_vgg_helper!$A4</f>
        <v>4.6511627906976744E-2</v>
      </c>
    </row>
    <row r="5" spans="1:7" x14ac:dyDescent="0.35">
      <c r="A5">
        <f>hog_helper!$A5</f>
        <v>2.0408163265306121E-2</v>
      </c>
      <c r="B5">
        <f>hsv_helper!$A5</f>
        <v>0</v>
      </c>
      <c r="C5">
        <f>wlt_helper!$A5</f>
        <v>0.16666666666666666</v>
      </c>
      <c r="D5">
        <f>vgg_helper!$A5</f>
        <v>1.5384615384615385E-2</v>
      </c>
      <c r="E5">
        <f>sob_helper!$A5</f>
        <v>0</v>
      </c>
      <c r="F5">
        <f>all_helper!$A5</f>
        <v>0</v>
      </c>
      <c r="G5">
        <f>all_wo_vgg_helper!$A5</f>
        <v>3.3898305084745763E-2</v>
      </c>
    </row>
    <row r="6" spans="1:7" x14ac:dyDescent="0.35">
      <c r="A6">
        <f>hog_helper!$A6</f>
        <v>1.6666666666666666E-2</v>
      </c>
      <c r="B6">
        <f>hsv_helper!$A6</f>
        <v>0.14285714285714285</v>
      </c>
      <c r="C6">
        <f>wlt_helper!$A6</f>
        <v>0.125</v>
      </c>
      <c r="D6">
        <f>vgg_helper!$A6</f>
        <v>5.128205128205128E-2</v>
      </c>
      <c r="E6">
        <f>sob_helper!$A6</f>
        <v>0.6</v>
      </c>
      <c r="F6">
        <f>all_helper!$A6</f>
        <v>0</v>
      </c>
      <c r="G6">
        <f>all_wo_vgg_helper!$A6</f>
        <v>4.2857142857142858E-2</v>
      </c>
    </row>
    <row r="7" spans="1:7" x14ac:dyDescent="0.35">
      <c r="A7">
        <f>hog_helper!$A7</f>
        <v>2.7777777777777776E-2</v>
      </c>
      <c r="B7">
        <f>hsv_helper!$A7</f>
        <v>0.14285714285714285</v>
      </c>
      <c r="C7">
        <f>wlt_helper!$A7</f>
        <v>0.125</v>
      </c>
      <c r="D7">
        <f>vgg_helper!$A7</f>
        <v>5.8823529411764705E-2</v>
      </c>
      <c r="E7">
        <f>sob_helper!$A7</f>
        <v>0.7142857142857143</v>
      </c>
      <c r="F7">
        <f>all_helper!$A7</f>
        <v>0</v>
      </c>
      <c r="G7">
        <f>all_wo_vgg_helper!$A7</f>
        <v>6.097560975609756E-2</v>
      </c>
    </row>
    <row r="8" spans="1:7" x14ac:dyDescent="0.35">
      <c r="A8">
        <f>hog_helper!$A8</f>
        <v>4.49438202247191E-2</v>
      </c>
      <c r="B8">
        <f>hsv_helper!$A8</f>
        <v>0.5</v>
      </c>
      <c r="C8">
        <f>wlt_helper!$A8</f>
        <v>0.14285714285714285</v>
      </c>
      <c r="D8">
        <f>vgg_helper!$A8</f>
        <v>7.5268817204301078E-2</v>
      </c>
      <c r="E8">
        <f>sob_helper!$A8</f>
        <v>0.8</v>
      </c>
      <c r="F8">
        <f>all_helper!$A8</f>
        <v>0</v>
      </c>
      <c r="G8">
        <f>all_wo_vgg_helper!$A8</f>
        <v>5.6818181818181816E-2</v>
      </c>
    </row>
    <row r="9" spans="1:7" x14ac:dyDescent="0.35">
      <c r="A9">
        <f>hog_helper!$A9</f>
        <v>4.2105263157894736E-2</v>
      </c>
      <c r="B9">
        <f>hsv_helper!$A9</f>
        <v>0.5</v>
      </c>
      <c r="C9">
        <f>wlt_helper!$A9</f>
        <v>0.10526315789473684</v>
      </c>
      <c r="D9">
        <f>vgg_helper!$A9</f>
        <v>7.2916666666666671E-2</v>
      </c>
      <c r="E9">
        <f>sob_helper!$A9</f>
        <v>0.61538461538461542</v>
      </c>
      <c r="F9">
        <f>all_helper!$A9</f>
        <v>1.0309278350515464E-2</v>
      </c>
      <c r="G9">
        <f>all_wo_vgg_helper!$A9</f>
        <v>8.4210526315789472E-2</v>
      </c>
    </row>
    <row r="10" spans="1:7" x14ac:dyDescent="0.35">
      <c r="A10">
        <f>hog_helper!$A10</f>
        <v>4.0816326530612242E-2</v>
      </c>
      <c r="B10">
        <f>hsv_helper!$A10</f>
        <v>0.6</v>
      </c>
      <c r="C10">
        <f>wlt_helper!$A10</f>
        <v>8.3333333333333329E-2</v>
      </c>
      <c r="D10">
        <f>vgg_helper!$A10</f>
        <v>8.0808080808080815E-2</v>
      </c>
      <c r="E10">
        <f>sob_helper!$A10</f>
        <v>0.5625</v>
      </c>
      <c r="F10">
        <f>all_helper!$A10</f>
        <v>1.0101010101010102E-2</v>
      </c>
      <c r="G10">
        <f>all_wo_vgg_helper!$A10</f>
        <v>8.247422680412371E-2</v>
      </c>
    </row>
    <row r="11" spans="1:7" x14ac:dyDescent="0.35">
      <c r="A11">
        <f>hog_helper!$A11</f>
        <v>4.0404040404040407E-2</v>
      </c>
      <c r="B11">
        <f>hsv_helper!$A11</f>
        <v>0.625</v>
      </c>
      <c r="C11">
        <f>wlt_helper!$A11</f>
        <v>6.6666666666666666E-2</v>
      </c>
      <c r="D11">
        <f>vgg_helper!$A11</f>
        <v>0.09</v>
      </c>
      <c r="E11">
        <f>sob_helper!$A11</f>
        <v>0.47368421052631576</v>
      </c>
      <c r="F11">
        <f>all_helper!$A11</f>
        <v>0.01</v>
      </c>
      <c r="G11">
        <f>all_wo_vgg_helper!$A11</f>
        <v>8.1632653061224483E-2</v>
      </c>
    </row>
    <row r="12" spans="1:7" x14ac:dyDescent="0.35">
      <c r="A12">
        <f>hog_helper!$A12</f>
        <v>4.0404040404040407E-2</v>
      </c>
      <c r="B12">
        <f>hsv_helper!$A12</f>
        <v>0.625</v>
      </c>
      <c r="C12">
        <f>wlt_helper!$A12</f>
        <v>8.1081081081081086E-2</v>
      </c>
      <c r="D12">
        <f>vgg_helper!$A12</f>
        <v>0.09</v>
      </c>
      <c r="E12">
        <f>sob_helper!$A12</f>
        <v>0.45</v>
      </c>
      <c r="F12">
        <f>all_helper!$A12</f>
        <v>0.01</v>
      </c>
      <c r="G12">
        <f>all_wo_vgg_helper!$A12</f>
        <v>8.0808080808080815E-2</v>
      </c>
    </row>
    <row r="13" spans="1:7" x14ac:dyDescent="0.35">
      <c r="A13">
        <f>hog_helper!$A13</f>
        <v>4.0404040404040407E-2</v>
      </c>
      <c r="B13">
        <f>hsv_helper!$A13</f>
        <v>0.5</v>
      </c>
      <c r="C13">
        <f>wlt_helper!$A13</f>
        <v>7.4999999999999997E-2</v>
      </c>
      <c r="D13">
        <f>vgg_helper!$A13</f>
        <v>0.09</v>
      </c>
      <c r="E13">
        <f>sob_helper!$A13</f>
        <v>0.375</v>
      </c>
      <c r="F13">
        <f>all_helper!$A13</f>
        <v>0.01</v>
      </c>
      <c r="G13">
        <f>all_wo_vgg_helper!$A13</f>
        <v>8.0808080808080815E-2</v>
      </c>
    </row>
    <row r="14" spans="1:7" x14ac:dyDescent="0.35">
      <c r="A14">
        <f>hog_helper!$A14</f>
        <v>0.04</v>
      </c>
      <c r="B14">
        <f>hsv_helper!$A14</f>
        <v>0.45454545454545453</v>
      </c>
      <c r="C14">
        <f>wlt_helper!$A14</f>
        <v>6.9767441860465115E-2</v>
      </c>
      <c r="D14">
        <f>vgg_helper!$A14</f>
        <v>0.09</v>
      </c>
      <c r="E14">
        <f>sob_helper!$A14</f>
        <v>0.34615384615384615</v>
      </c>
      <c r="F14">
        <f>all_helper!$A14</f>
        <v>0.01</v>
      </c>
      <c r="G14">
        <f>all_wo_vgg_helper!$A14</f>
        <v>0.08</v>
      </c>
    </row>
    <row r="15" spans="1:7" x14ac:dyDescent="0.35">
      <c r="A15">
        <f>hog_helper!$A15</f>
        <v>0.04</v>
      </c>
      <c r="B15">
        <f>hsv_helper!$A15</f>
        <v>0.38461538461538464</v>
      </c>
      <c r="C15">
        <f>wlt_helper!$A15</f>
        <v>6.3829787234042548E-2</v>
      </c>
      <c r="D15">
        <f>vgg_helper!$A15</f>
        <v>0.09</v>
      </c>
      <c r="E15">
        <f>sob_helper!$A15</f>
        <v>0.31034482758620691</v>
      </c>
      <c r="F15">
        <f>all_helper!$A15</f>
        <v>0.01</v>
      </c>
      <c r="G15">
        <f>all_wo_vgg_helper!$A15</f>
        <v>0.08</v>
      </c>
    </row>
    <row r="16" spans="1:7" x14ac:dyDescent="0.35">
      <c r="A16">
        <f>hog_helper!$A16</f>
        <v>0.04</v>
      </c>
      <c r="B16">
        <f>hsv_helper!$A16</f>
        <v>0.33333333333333331</v>
      </c>
      <c r="C16">
        <f>wlt_helper!$A16</f>
        <v>6.1224489795918366E-2</v>
      </c>
      <c r="D16">
        <f>vgg_helper!$A16</f>
        <v>0.09</v>
      </c>
      <c r="E16">
        <f>sob_helper!$A16</f>
        <v>0.3</v>
      </c>
      <c r="F16">
        <f>all_helper!$A16</f>
        <v>0.01</v>
      </c>
      <c r="G16">
        <f>all_wo_vgg_helper!$A16</f>
        <v>0.08</v>
      </c>
    </row>
    <row r="17" spans="1:7" x14ac:dyDescent="0.35">
      <c r="A17">
        <f>hog_helper!$A17</f>
        <v>0.04</v>
      </c>
      <c r="B17">
        <f>hsv_helper!$A17</f>
        <v>0.33333333333333331</v>
      </c>
      <c r="C17">
        <f>wlt_helper!$A17</f>
        <v>5.8823529411764705E-2</v>
      </c>
      <c r="D17">
        <f>vgg_helper!$A17</f>
        <v>0.09</v>
      </c>
      <c r="E17">
        <f>sob_helper!$A17</f>
        <v>0.30303030303030304</v>
      </c>
      <c r="F17">
        <f>all_helper!$A17</f>
        <v>0.01</v>
      </c>
      <c r="G17">
        <f>all_wo_vgg_helper!$A17</f>
        <v>0.08</v>
      </c>
    </row>
    <row r="18" spans="1:7" x14ac:dyDescent="0.35">
      <c r="A18">
        <f>hog_helper!$A18</f>
        <v>0.04</v>
      </c>
      <c r="B18">
        <f>hsv_helper!$A18</f>
        <v>0.31428571428571428</v>
      </c>
      <c r="C18">
        <f>wlt_helper!$A18</f>
        <v>5.6603773584905662E-2</v>
      </c>
      <c r="D18">
        <f>vgg_helper!$A18</f>
        <v>0.09</v>
      </c>
      <c r="E18">
        <f>sob_helper!$A18</f>
        <v>0.2857142857142857</v>
      </c>
      <c r="F18">
        <f>all_helper!$A18</f>
        <v>0.01</v>
      </c>
      <c r="G18">
        <f>all_wo_vgg_helper!$A18</f>
        <v>0.08</v>
      </c>
    </row>
    <row r="19" spans="1:7" x14ac:dyDescent="0.35">
      <c r="A19">
        <f>hog_helper!$A19</f>
        <v>0.04</v>
      </c>
      <c r="B19">
        <f>hsv_helper!$A19</f>
        <v>0.27500000000000002</v>
      </c>
      <c r="C19">
        <f>wlt_helper!$A19</f>
        <v>5.2631578947368418E-2</v>
      </c>
      <c r="D19">
        <f>vgg_helper!$A19</f>
        <v>0.09</v>
      </c>
      <c r="E19">
        <f>sob_helper!$A19</f>
        <v>0.26315789473684209</v>
      </c>
      <c r="F19">
        <f>all_helper!$A19</f>
        <v>0.01</v>
      </c>
      <c r="G19">
        <f>all_wo_vgg_helper!$A19</f>
        <v>0.08</v>
      </c>
    </row>
    <row r="20" spans="1:7" x14ac:dyDescent="0.35">
      <c r="A20">
        <f>hog_helper!$A20</f>
        <v>0.04</v>
      </c>
      <c r="B20">
        <f>hsv_helper!$A20</f>
        <v>0.22916666666666666</v>
      </c>
      <c r="C20">
        <f>wlt_helper!$A20</f>
        <v>6.3492063492063489E-2</v>
      </c>
      <c r="D20">
        <f>vgg_helper!$A20</f>
        <v>0.09</v>
      </c>
      <c r="E20">
        <f>sob_helper!$A20</f>
        <v>0.25</v>
      </c>
      <c r="F20">
        <f>all_helper!$A20</f>
        <v>0.01</v>
      </c>
      <c r="G20">
        <f>all_wo_vgg_helper!$A20</f>
        <v>0.08</v>
      </c>
    </row>
    <row r="21" spans="1:7" x14ac:dyDescent="0.35">
      <c r="A21">
        <f>hog_helper!$A21</f>
        <v>0.04</v>
      </c>
      <c r="B21">
        <f>hsv_helper!$A21</f>
        <v>0.22</v>
      </c>
      <c r="C21">
        <f>wlt_helper!$A21</f>
        <v>5.7971014492753624E-2</v>
      </c>
      <c r="D21">
        <f>vgg_helper!$A21</f>
        <v>0.09</v>
      </c>
      <c r="E21">
        <f>sob_helper!$A21</f>
        <v>0.23255813953488372</v>
      </c>
      <c r="F21">
        <f>all_helper!$A21</f>
        <v>0.01</v>
      </c>
      <c r="G21">
        <f>all_wo_vgg_helper!$A21</f>
        <v>0.08</v>
      </c>
    </row>
    <row r="22" spans="1:7" x14ac:dyDescent="0.35">
      <c r="A22">
        <f>hog_helper!$A22</f>
        <v>0.04</v>
      </c>
      <c r="B22">
        <f>hsv_helper!$A22</f>
        <v>0.21568627450980393</v>
      </c>
      <c r="C22">
        <f>wlt_helper!$A22</f>
        <v>5.7142857142857141E-2</v>
      </c>
      <c r="D22">
        <f>vgg_helper!$A22</f>
        <v>0.09</v>
      </c>
      <c r="E22">
        <f>sob_helper!$A22</f>
        <v>0.21739130434782608</v>
      </c>
      <c r="F22">
        <f>all_helper!$A22</f>
        <v>0.01</v>
      </c>
      <c r="G22">
        <f>all_wo_vgg_helper!$A22</f>
        <v>0.08</v>
      </c>
    </row>
    <row r="23" spans="1:7" x14ac:dyDescent="0.35">
      <c r="A23">
        <f>hog_helper!$A23</f>
        <v>0.04</v>
      </c>
      <c r="B23">
        <f>hsv_helper!$A23</f>
        <v>0.20754716981132076</v>
      </c>
      <c r="C23">
        <f>wlt_helper!$A23</f>
        <v>5.6338028169014086E-2</v>
      </c>
      <c r="D23">
        <f>vgg_helper!$A23</f>
        <v>0.09</v>
      </c>
      <c r="E23">
        <f>sob_helper!$A23</f>
        <v>0.20408163265306123</v>
      </c>
      <c r="F23">
        <f>all_helper!$A23</f>
        <v>0.01</v>
      </c>
      <c r="G23">
        <f>all_wo_vgg_helper!$A23</f>
        <v>0.08</v>
      </c>
    </row>
    <row r="24" spans="1:7" x14ac:dyDescent="0.35">
      <c r="A24">
        <f>hog_helper!$A24</f>
        <v>0.04</v>
      </c>
      <c r="B24">
        <f>hsv_helper!$A24</f>
        <v>0.21428571428571427</v>
      </c>
      <c r="C24">
        <f>wlt_helper!$A24</f>
        <v>6.8493150684931503E-2</v>
      </c>
      <c r="D24">
        <f>vgg_helper!$A24</f>
        <v>0.09</v>
      </c>
      <c r="E24">
        <f>sob_helper!$A24</f>
        <v>0.18867924528301888</v>
      </c>
      <c r="F24">
        <f>all_helper!$A24</f>
        <v>0.01</v>
      </c>
      <c r="G24">
        <f>all_wo_vgg_helper!$A24</f>
        <v>0.08</v>
      </c>
    </row>
    <row r="25" spans="1:7" x14ac:dyDescent="0.35">
      <c r="A25">
        <f>hog_helper!$A25</f>
        <v>0.04</v>
      </c>
      <c r="B25">
        <f>hsv_helper!$A25</f>
        <v>0.19672131147540983</v>
      </c>
      <c r="C25">
        <f>wlt_helper!$A25</f>
        <v>6.4935064935064929E-2</v>
      </c>
      <c r="D25">
        <f>vgg_helper!$A25</f>
        <v>0.09</v>
      </c>
      <c r="E25">
        <f>sob_helper!$A25</f>
        <v>0.17857142857142858</v>
      </c>
      <c r="F25">
        <f>all_helper!$A25</f>
        <v>0.01</v>
      </c>
      <c r="G25">
        <f>all_wo_vgg_helper!$A25</f>
        <v>0.08</v>
      </c>
    </row>
    <row r="26" spans="1:7" x14ac:dyDescent="0.35">
      <c r="A26">
        <f>hog_helper!$A26</f>
        <v>0.04</v>
      </c>
      <c r="B26">
        <f>hsv_helper!$A26</f>
        <v>0.18461538461538463</v>
      </c>
      <c r="C26">
        <f>wlt_helper!$A26</f>
        <v>6.3291139240506333E-2</v>
      </c>
      <c r="D26">
        <f>vgg_helper!$A26</f>
        <v>0.09</v>
      </c>
      <c r="E26">
        <f>sob_helper!$A26</f>
        <v>0.16949152542372881</v>
      </c>
      <c r="F26">
        <f>all_helper!$A26</f>
        <v>0.01</v>
      </c>
      <c r="G26">
        <f>all_wo_vgg_helper!$A26</f>
        <v>0.08</v>
      </c>
    </row>
    <row r="27" spans="1:7" x14ac:dyDescent="0.35">
      <c r="A27">
        <f>hog_helper!$A27</f>
        <v>0.04</v>
      </c>
      <c r="B27">
        <f>hsv_helper!$A27</f>
        <v>0.18571428571428572</v>
      </c>
      <c r="C27">
        <f>wlt_helper!$A27</f>
        <v>6.0240963855421686E-2</v>
      </c>
      <c r="D27">
        <f>vgg_helper!$A27</f>
        <v>0.09</v>
      </c>
      <c r="E27">
        <f>sob_helper!$A27</f>
        <v>0.15625</v>
      </c>
      <c r="F27">
        <f>all_helper!$A27</f>
        <v>0.01</v>
      </c>
      <c r="G27">
        <f>all_wo_vgg_helper!$A27</f>
        <v>0.08</v>
      </c>
    </row>
    <row r="28" spans="1:7" x14ac:dyDescent="0.35">
      <c r="A28">
        <f>hog_helper!$A28</f>
        <v>0.04</v>
      </c>
      <c r="B28">
        <f>hsv_helper!$A28</f>
        <v>0.17808219178082191</v>
      </c>
      <c r="C28">
        <f>wlt_helper!$A28</f>
        <v>6.0240963855421686E-2</v>
      </c>
      <c r="D28">
        <f>vgg_helper!$A28</f>
        <v>0.09</v>
      </c>
      <c r="E28">
        <f>sob_helper!$A28</f>
        <v>0.14492753623188406</v>
      </c>
      <c r="F28">
        <f>all_helper!$A28</f>
        <v>0.01</v>
      </c>
      <c r="G28">
        <f>all_wo_vgg_helper!$A28</f>
        <v>0.08</v>
      </c>
    </row>
    <row r="29" spans="1:7" x14ac:dyDescent="0.35">
      <c r="A29">
        <f>hog_helper!$A29</f>
        <v>0.04</v>
      </c>
      <c r="B29">
        <f>hsv_helper!$A29</f>
        <v>0.17567567567567569</v>
      </c>
      <c r="C29">
        <f>wlt_helper!$A29</f>
        <v>9.1954022988505746E-2</v>
      </c>
      <c r="D29">
        <f>vgg_helper!$A29</f>
        <v>0.09</v>
      </c>
      <c r="E29">
        <f>sob_helper!$A29</f>
        <v>0.14285714285714285</v>
      </c>
      <c r="F29">
        <f>all_helper!$A29</f>
        <v>0.01</v>
      </c>
      <c r="G29">
        <f>all_wo_vgg_helper!$A29</f>
        <v>0.08</v>
      </c>
    </row>
    <row r="30" spans="1:7" x14ac:dyDescent="0.35">
      <c r="A30">
        <f>hog_helper!$A30</f>
        <v>0.04</v>
      </c>
      <c r="B30">
        <f>hsv_helper!$A30</f>
        <v>0.18421052631578946</v>
      </c>
      <c r="C30">
        <f>wlt_helper!$A30</f>
        <v>8.98876404494382E-2</v>
      </c>
      <c r="D30">
        <f>vgg_helper!$A30</f>
        <v>0.09</v>
      </c>
      <c r="E30">
        <f>sob_helper!$A30</f>
        <v>0.15277777777777779</v>
      </c>
      <c r="F30">
        <f>all_helper!$A30</f>
        <v>0.01</v>
      </c>
      <c r="G30">
        <f>all_wo_vgg_helper!$A30</f>
        <v>0.08</v>
      </c>
    </row>
    <row r="31" spans="1:7" x14ac:dyDescent="0.35">
      <c r="A31">
        <f>hog_helper!$A31</f>
        <v>0.04</v>
      </c>
      <c r="B31">
        <f>hsv_helper!$A31</f>
        <v>0.189873417721519</v>
      </c>
      <c r="C31">
        <f>wlt_helper!$A31</f>
        <v>8.7912087912087919E-2</v>
      </c>
      <c r="D31">
        <f>vgg_helper!$A31</f>
        <v>0.09</v>
      </c>
      <c r="E31">
        <f>sob_helper!$A31</f>
        <v>0.16216216216216217</v>
      </c>
      <c r="F31">
        <f>all_helper!$A31</f>
        <v>0.01</v>
      </c>
      <c r="G31">
        <f>all_wo_vgg_helper!$A31</f>
        <v>0.08</v>
      </c>
    </row>
    <row r="32" spans="1:7" x14ac:dyDescent="0.35">
      <c r="A32">
        <f>hog_helper!$A32</f>
        <v>0.04</v>
      </c>
      <c r="B32">
        <f>hsv_helper!$A32</f>
        <v>0.18292682926829268</v>
      </c>
      <c r="C32">
        <f>wlt_helper!$A32</f>
        <v>8.4210526315789472E-2</v>
      </c>
      <c r="D32">
        <f>vgg_helper!$A32</f>
        <v>0.09</v>
      </c>
      <c r="E32">
        <f>sob_helper!$A32</f>
        <v>0.15789473684210525</v>
      </c>
      <c r="F32">
        <f>all_helper!$A32</f>
        <v>0.01</v>
      </c>
      <c r="G32">
        <f>all_wo_vgg_helper!$A32</f>
        <v>0.08</v>
      </c>
    </row>
    <row r="33" spans="1:7" x14ac:dyDescent="0.35">
      <c r="A33">
        <f>hog_helper!$A33</f>
        <v>0.04</v>
      </c>
      <c r="B33">
        <f>hsv_helper!$A33</f>
        <v>0.21176470588235294</v>
      </c>
      <c r="C33">
        <f>wlt_helper!$A33</f>
        <v>8.3333333333333329E-2</v>
      </c>
      <c r="D33">
        <f>vgg_helper!$A33</f>
        <v>0.09</v>
      </c>
      <c r="E33">
        <f>sob_helper!$A33</f>
        <v>0.15189873417721519</v>
      </c>
      <c r="F33">
        <f>all_helper!$A33</f>
        <v>0.01</v>
      </c>
      <c r="G33">
        <f>all_wo_vgg_helper!$A33</f>
        <v>0.08</v>
      </c>
    </row>
    <row r="34" spans="1:7" x14ac:dyDescent="0.35">
      <c r="A34">
        <f>hog_helper!$A34</f>
        <v>0.04</v>
      </c>
      <c r="B34">
        <f>hsv_helper!$A34</f>
        <v>0.22988505747126436</v>
      </c>
      <c r="C34">
        <f>wlt_helper!$A34</f>
        <v>8.247422680412371E-2</v>
      </c>
      <c r="D34">
        <f>vgg_helper!$A34</f>
        <v>0.09</v>
      </c>
      <c r="E34">
        <f>sob_helper!$A34</f>
        <v>0.15</v>
      </c>
      <c r="F34">
        <f>all_helper!$A34</f>
        <v>0.01</v>
      </c>
      <c r="G34">
        <f>all_wo_vgg_helper!$A34</f>
        <v>0.08</v>
      </c>
    </row>
    <row r="35" spans="1:7" x14ac:dyDescent="0.35">
      <c r="A35">
        <f>hog_helper!$A35</f>
        <v>0.04</v>
      </c>
      <c r="B35">
        <f>hsv_helper!$A35</f>
        <v>0.24719101123595505</v>
      </c>
      <c r="C35">
        <f>wlt_helper!$A35</f>
        <v>8.1632653061224483E-2</v>
      </c>
      <c r="D35">
        <f>vgg_helper!$A35</f>
        <v>0.09</v>
      </c>
      <c r="E35">
        <f>sob_helper!$A35</f>
        <v>0.15</v>
      </c>
      <c r="F35">
        <f>all_helper!$A35</f>
        <v>0.01</v>
      </c>
      <c r="G35">
        <f>all_wo_vgg_helper!$A35</f>
        <v>0.08</v>
      </c>
    </row>
    <row r="36" spans="1:7" x14ac:dyDescent="0.35">
      <c r="A36">
        <f>hog_helper!$A36</f>
        <v>0.04</v>
      </c>
      <c r="B36">
        <f>hsv_helper!$A36</f>
        <v>0.26373626373626374</v>
      </c>
      <c r="C36">
        <f>wlt_helper!$A36</f>
        <v>8.0808080808080815E-2</v>
      </c>
      <c r="D36">
        <f>vgg_helper!$A36</f>
        <v>0.09</v>
      </c>
      <c r="E36">
        <f>sob_helper!$A36</f>
        <v>0.13953488372093023</v>
      </c>
      <c r="F36">
        <f>all_helper!$A36</f>
        <v>0.01</v>
      </c>
      <c r="G36">
        <f>all_wo_vgg_helper!$A36</f>
        <v>0.08</v>
      </c>
    </row>
    <row r="37" spans="1:7" x14ac:dyDescent="0.35">
      <c r="A37">
        <f>hog_helper!$A37</f>
        <v>0.04</v>
      </c>
      <c r="B37">
        <f>hsv_helper!$A37</f>
        <v>0.27956989247311825</v>
      </c>
      <c r="C37">
        <f>wlt_helper!$A37</f>
        <v>8.0808080808080815E-2</v>
      </c>
      <c r="D37">
        <f>vgg_helper!$A37</f>
        <v>0.09</v>
      </c>
      <c r="E37">
        <f>sob_helper!$A37</f>
        <v>0.15384615384615385</v>
      </c>
      <c r="F37">
        <f>all_helper!$A37</f>
        <v>0.01</v>
      </c>
      <c r="G37">
        <f>all_wo_vgg_helper!$A37</f>
        <v>0.08</v>
      </c>
    </row>
    <row r="38" spans="1:7" x14ac:dyDescent="0.35">
      <c r="A38">
        <f>hog_helper!$A38</f>
        <v>0.04</v>
      </c>
      <c r="B38">
        <f>hsv_helper!$A38</f>
        <v>0.30208333333333331</v>
      </c>
      <c r="C38">
        <f>wlt_helper!$A38</f>
        <v>8.0808080808080815E-2</v>
      </c>
      <c r="D38">
        <f>vgg_helper!$A38</f>
        <v>0.09</v>
      </c>
      <c r="E38">
        <f>sob_helper!$A38</f>
        <v>0.14893617021276595</v>
      </c>
      <c r="F38">
        <f>all_helper!$A38</f>
        <v>0.01</v>
      </c>
      <c r="G38">
        <f>all_wo_vgg_helper!$A38</f>
        <v>0.08</v>
      </c>
    </row>
    <row r="39" spans="1:7" x14ac:dyDescent="0.35">
      <c r="A39">
        <f>hog_helper!$A39</f>
        <v>0.04</v>
      </c>
      <c r="B39">
        <f>hsv_helper!$A39</f>
        <v>0.31632653061224492</v>
      </c>
      <c r="C39">
        <f>wlt_helper!$A39</f>
        <v>8.0808080808080815E-2</v>
      </c>
      <c r="D39">
        <f>vgg_helper!$A39</f>
        <v>0.09</v>
      </c>
      <c r="E39">
        <f>sob_helper!$A39</f>
        <v>0.15789473684210525</v>
      </c>
      <c r="F39">
        <f>all_helper!$A39</f>
        <v>0.01</v>
      </c>
      <c r="G39">
        <f>all_wo_vgg_helper!$A39</f>
        <v>0.08</v>
      </c>
    </row>
    <row r="40" spans="1:7" x14ac:dyDescent="0.35">
      <c r="A40">
        <f>hog_helper!$A40</f>
        <v>0.04</v>
      </c>
      <c r="B40">
        <f>hsv_helper!$A40</f>
        <v>0.32323232323232326</v>
      </c>
      <c r="C40">
        <f>wlt_helper!$A40</f>
        <v>8.0808080808080815E-2</v>
      </c>
      <c r="D40">
        <f>vgg_helper!$A40</f>
        <v>0.09</v>
      </c>
      <c r="E40">
        <f>sob_helper!$A40</f>
        <v>0.15306122448979592</v>
      </c>
      <c r="F40">
        <f>all_helper!$A40</f>
        <v>0.01</v>
      </c>
      <c r="G40">
        <f>all_wo_vgg_helper!$A40</f>
        <v>0.08</v>
      </c>
    </row>
    <row r="41" spans="1:7" x14ac:dyDescent="0.35">
      <c r="A41">
        <f>hog_helper!$A41</f>
        <v>0.04</v>
      </c>
      <c r="B41">
        <f>hsv_helper!$A41</f>
        <v>0.33</v>
      </c>
      <c r="C41">
        <f>wlt_helper!$A41</f>
        <v>0.09</v>
      </c>
      <c r="D41">
        <f>vgg_helper!$A41</f>
        <v>0.09</v>
      </c>
      <c r="E41">
        <f>sob_helper!$A41</f>
        <v>0.17</v>
      </c>
      <c r="F41">
        <f>all_helper!$A41</f>
        <v>0.01</v>
      </c>
      <c r="G41">
        <f>all_wo_vgg_helper!$A41</f>
        <v>0.08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</v>
      </c>
      <c r="C2">
        <v>20</v>
      </c>
      <c r="D2">
        <v>0</v>
      </c>
      <c r="E2">
        <v>4</v>
      </c>
      <c r="F2">
        <v>20</v>
      </c>
      <c r="G2">
        <v>1</v>
      </c>
      <c r="H2">
        <v>4</v>
      </c>
      <c r="I2">
        <v>21</v>
      </c>
      <c r="J2">
        <v>6.3E-2</v>
      </c>
    </row>
    <row r="3" spans="1:10" x14ac:dyDescent="0.35">
      <c r="A3">
        <v>25</v>
      </c>
      <c r="B3">
        <v>1</v>
      </c>
      <c r="C3">
        <v>20</v>
      </c>
      <c r="D3">
        <v>1</v>
      </c>
      <c r="E3">
        <v>5</v>
      </c>
      <c r="F3">
        <v>19</v>
      </c>
      <c r="G3">
        <v>0</v>
      </c>
      <c r="H3">
        <v>6</v>
      </c>
      <c r="I3">
        <v>19</v>
      </c>
      <c r="J3">
        <v>5.7000000000000002E-2</v>
      </c>
    </row>
    <row r="4" spans="1:10" x14ac:dyDescent="0.35">
      <c r="A4">
        <v>25</v>
      </c>
      <c r="B4">
        <v>2</v>
      </c>
      <c r="C4">
        <v>20</v>
      </c>
      <c r="D4">
        <v>2</v>
      </c>
      <c r="E4">
        <v>5</v>
      </c>
      <c r="F4">
        <v>18</v>
      </c>
      <c r="G4">
        <v>0</v>
      </c>
      <c r="H4">
        <v>7</v>
      </c>
      <c r="I4">
        <v>18</v>
      </c>
      <c r="J4">
        <v>6.9000000000000006E-2</v>
      </c>
    </row>
    <row r="5" spans="1:10" x14ac:dyDescent="0.35">
      <c r="A5">
        <v>25</v>
      </c>
      <c r="B5">
        <v>2</v>
      </c>
      <c r="C5">
        <v>20</v>
      </c>
      <c r="D5">
        <v>2</v>
      </c>
      <c r="E5">
        <v>5</v>
      </c>
      <c r="F5">
        <v>18</v>
      </c>
      <c r="G5">
        <v>0</v>
      </c>
      <c r="H5">
        <v>7</v>
      </c>
      <c r="I5">
        <v>18</v>
      </c>
      <c r="J5">
        <v>0.111</v>
      </c>
    </row>
    <row r="6" spans="1:10" x14ac:dyDescent="0.35">
      <c r="A6">
        <v>25</v>
      </c>
      <c r="B6">
        <v>2</v>
      </c>
      <c r="C6">
        <v>20</v>
      </c>
      <c r="D6">
        <v>2</v>
      </c>
      <c r="E6">
        <v>5</v>
      </c>
      <c r="F6">
        <v>18</v>
      </c>
      <c r="G6">
        <v>0</v>
      </c>
      <c r="H6">
        <v>7</v>
      </c>
      <c r="I6">
        <v>18</v>
      </c>
      <c r="J6">
        <v>6.8000000000000005E-2</v>
      </c>
    </row>
    <row r="7" spans="1:10" x14ac:dyDescent="0.35">
      <c r="A7">
        <v>25</v>
      </c>
      <c r="B7">
        <v>0</v>
      </c>
      <c r="C7">
        <v>20</v>
      </c>
      <c r="D7">
        <v>0</v>
      </c>
      <c r="E7">
        <v>5</v>
      </c>
      <c r="F7">
        <v>20</v>
      </c>
      <c r="G7">
        <v>0</v>
      </c>
      <c r="H7">
        <v>5</v>
      </c>
      <c r="I7">
        <v>20</v>
      </c>
      <c r="J7">
        <v>8.4000000000000005E-2</v>
      </c>
    </row>
    <row r="8" spans="1:10" x14ac:dyDescent="0.35">
      <c r="A8">
        <v>25</v>
      </c>
      <c r="B8">
        <v>6</v>
      </c>
      <c r="C8">
        <v>20</v>
      </c>
      <c r="D8">
        <v>5</v>
      </c>
      <c r="E8">
        <v>4</v>
      </c>
      <c r="F8">
        <v>15</v>
      </c>
      <c r="G8">
        <v>1</v>
      </c>
      <c r="H8">
        <v>9</v>
      </c>
      <c r="I8">
        <v>16</v>
      </c>
      <c r="J8">
        <v>0.17899999999999999</v>
      </c>
    </row>
    <row r="9" spans="1:10" x14ac:dyDescent="0.35">
      <c r="A9">
        <v>25</v>
      </c>
      <c r="B9">
        <v>5</v>
      </c>
      <c r="C9">
        <v>20</v>
      </c>
      <c r="D9">
        <v>5</v>
      </c>
      <c r="E9">
        <v>5</v>
      </c>
      <c r="F9">
        <v>15</v>
      </c>
      <c r="G9">
        <v>0</v>
      </c>
      <c r="H9">
        <v>10</v>
      </c>
      <c r="I9">
        <v>15</v>
      </c>
      <c r="J9">
        <v>0.15</v>
      </c>
    </row>
    <row r="10" spans="1:10" x14ac:dyDescent="0.35">
      <c r="A10">
        <v>25</v>
      </c>
      <c r="B10">
        <v>5</v>
      </c>
      <c r="C10">
        <v>20</v>
      </c>
      <c r="D10">
        <v>5</v>
      </c>
      <c r="E10">
        <v>5</v>
      </c>
      <c r="F10">
        <v>15</v>
      </c>
      <c r="G10">
        <v>0</v>
      </c>
      <c r="H10">
        <v>10</v>
      </c>
      <c r="I10">
        <v>15</v>
      </c>
      <c r="J10">
        <v>0.107</v>
      </c>
    </row>
    <row r="11" spans="1:10" x14ac:dyDescent="0.35">
      <c r="A11">
        <v>25</v>
      </c>
      <c r="B11">
        <v>6</v>
      </c>
      <c r="C11">
        <v>20</v>
      </c>
      <c r="D11">
        <v>6</v>
      </c>
      <c r="E11">
        <v>5</v>
      </c>
      <c r="F11">
        <v>14</v>
      </c>
      <c r="G11">
        <v>0</v>
      </c>
      <c r="H11">
        <v>11</v>
      </c>
      <c r="I11">
        <v>14</v>
      </c>
      <c r="J11">
        <v>0.11600000000000001</v>
      </c>
    </row>
    <row r="12" spans="1:10" x14ac:dyDescent="0.35">
      <c r="A12">
        <v>25</v>
      </c>
      <c r="B12">
        <v>7</v>
      </c>
      <c r="C12">
        <v>20</v>
      </c>
      <c r="D12">
        <v>6</v>
      </c>
      <c r="E12">
        <v>4</v>
      </c>
      <c r="F12">
        <v>14</v>
      </c>
      <c r="G12">
        <v>1</v>
      </c>
      <c r="H12">
        <v>10</v>
      </c>
      <c r="I12">
        <v>15</v>
      </c>
      <c r="J12">
        <v>0.109</v>
      </c>
    </row>
    <row r="13" spans="1:10" x14ac:dyDescent="0.35">
      <c r="A13">
        <v>25</v>
      </c>
      <c r="B13">
        <v>3</v>
      </c>
      <c r="C13">
        <v>20</v>
      </c>
      <c r="D13">
        <v>3</v>
      </c>
      <c r="E13">
        <v>5</v>
      </c>
      <c r="F13">
        <v>17</v>
      </c>
      <c r="G13">
        <v>0</v>
      </c>
      <c r="H13">
        <v>8</v>
      </c>
      <c r="I13">
        <v>17</v>
      </c>
      <c r="J13">
        <v>0.155</v>
      </c>
    </row>
    <row r="14" spans="1:10" x14ac:dyDescent="0.35">
      <c r="A14">
        <v>25</v>
      </c>
      <c r="B14">
        <v>3</v>
      </c>
      <c r="C14">
        <v>20</v>
      </c>
      <c r="D14">
        <v>3</v>
      </c>
      <c r="E14">
        <v>5</v>
      </c>
      <c r="F14">
        <v>17</v>
      </c>
      <c r="G14">
        <v>0</v>
      </c>
      <c r="H14">
        <v>8</v>
      </c>
      <c r="I14">
        <v>17</v>
      </c>
      <c r="J14">
        <v>0.14000000000000001</v>
      </c>
    </row>
    <row r="15" spans="1:10" x14ac:dyDescent="0.35">
      <c r="A15">
        <v>25</v>
      </c>
      <c r="B15">
        <v>4</v>
      </c>
      <c r="C15">
        <v>20</v>
      </c>
      <c r="D15">
        <v>4</v>
      </c>
      <c r="E15">
        <v>5</v>
      </c>
      <c r="F15">
        <v>16</v>
      </c>
      <c r="G15">
        <v>0</v>
      </c>
      <c r="H15">
        <v>9</v>
      </c>
      <c r="I15">
        <v>16</v>
      </c>
      <c r="J15">
        <v>0.154</v>
      </c>
    </row>
    <row r="16" spans="1:10" x14ac:dyDescent="0.35">
      <c r="A16">
        <v>25</v>
      </c>
      <c r="B16">
        <v>2</v>
      </c>
      <c r="C16">
        <v>20</v>
      </c>
      <c r="D16">
        <v>2</v>
      </c>
      <c r="E16">
        <v>5</v>
      </c>
      <c r="F16">
        <v>18</v>
      </c>
      <c r="G16">
        <v>0</v>
      </c>
      <c r="H16">
        <v>7</v>
      </c>
      <c r="I16">
        <v>18</v>
      </c>
      <c r="J16">
        <v>0.19</v>
      </c>
    </row>
    <row r="17" spans="1:10" x14ac:dyDescent="0.35">
      <c r="A17">
        <v>25</v>
      </c>
      <c r="B17">
        <v>2</v>
      </c>
      <c r="C17">
        <v>20</v>
      </c>
      <c r="D17">
        <v>2</v>
      </c>
      <c r="E17">
        <v>5</v>
      </c>
      <c r="F17">
        <v>18</v>
      </c>
      <c r="G17">
        <v>0</v>
      </c>
      <c r="H17">
        <v>7</v>
      </c>
      <c r="I17">
        <v>18</v>
      </c>
      <c r="J17">
        <v>0.23200000000000001</v>
      </c>
    </row>
    <row r="18" spans="1:10" x14ac:dyDescent="0.35">
      <c r="A18">
        <v>25</v>
      </c>
      <c r="B18">
        <v>2</v>
      </c>
      <c r="C18">
        <v>20</v>
      </c>
      <c r="D18">
        <v>2</v>
      </c>
      <c r="E18">
        <v>5</v>
      </c>
      <c r="F18">
        <v>18</v>
      </c>
      <c r="G18">
        <v>0</v>
      </c>
      <c r="H18">
        <v>7</v>
      </c>
      <c r="I18">
        <v>18</v>
      </c>
      <c r="J18">
        <v>0.24199999999999999</v>
      </c>
    </row>
    <row r="19" spans="1:10" x14ac:dyDescent="0.35">
      <c r="A19">
        <v>25</v>
      </c>
      <c r="B19">
        <v>4</v>
      </c>
      <c r="C19">
        <v>20</v>
      </c>
      <c r="D19">
        <v>4</v>
      </c>
      <c r="E19">
        <v>5</v>
      </c>
      <c r="F19">
        <v>16</v>
      </c>
      <c r="G19">
        <v>0</v>
      </c>
      <c r="H19">
        <v>9</v>
      </c>
      <c r="I19">
        <v>16</v>
      </c>
      <c r="J19">
        <v>0.24099999999999999</v>
      </c>
    </row>
    <row r="20" spans="1:10" x14ac:dyDescent="0.35">
      <c r="A20">
        <v>25</v>
      </c>
      <c r="B20">
        <v>6</v>
      </c>
      <c r="C20">
        <v>20</v>
      </c>
      <c r="D20">
        <v>5</v>
      </c>
      <c r="E20">
        <v>4</v>
      </c>
      <c r="F20">
        <v>15</v>
      </c>
      <c r="G20">
        <v>1</v>
      </c>
      <c r="H20">
        <v>9</v>
      </c>
      <c r="I20">
        <v>16</v>
      </c>
      <c r="J20">
        <v>0.24299999999999999</v>
      </c>
    </row>
    <row r="21" spans="1:10" x14ac:dyDescent="0.35">
      <c r="A21">
        <v>25</v>
      </c>
      <c r="B21">
        <v>6</v>
      </c>
      <c r="C21">
        <v>20</v>
      </c>
      <c r="D21">
        <v>6</v>
      </c>
      <c r="E21">
        <v>5</v>
      </c>
      <c r="F21">
        <v>14</v>
      </c>
      <c r="G21">
        <v>0</v>
      </c>
      <c r="H21">
        <v>11</v>
      </c>
      <c r="I21">
        <v>14</v>
      </c>
      <c r="J21">
        <v>0.27300000000000002</v>
      </c>
    </row>
    <row r="22" spans="1:10" x14ac:dyDescent="0.35">
      <c r="A22">
        <v>25</v>
      </c>
      <c r="B22">
        <v>1</v>
      </c>
      <c r="C22">
        <v>20</v>
      </c>
      <c r="D22">
        <v>1</v>
      </c>
      <c r="E22">
        <v>5</v>
      </c>
      <c r="F22">
        <v>19</v>
      </c>
      <c r="G22">
        <v>0</v>
      </c>
      <c r="H22">
        <v>6</v>
      </c>
      <c r="I22">
        <v>19</v>
      </c>
      <c r="J22">
        <v>0.27800000000000002</v>
      </c>
    </row>
    <row r="23" spans="1:10" x14ac:dyDescent="0.35">
      <c r="A23">
        <v>25</v>
      </c>
      <c r="B23">
        <v>1</v>
      </c>
      <c r="C23">
        <v>20</v>
      </c>
      <c r="D23">
        <v>1</v>
      </c>
      <c r="E23">
        <v>5</v>
      </c>
      <c r="F23">
        <v>19</v>
      </c>
      <c r="G23">
        <v>0</v>
      </c>
      <c r="H23">
        <v>6</v>
      </c>
      <c r="I23">
        <v>19</v>
      </c>
      <c r="J23">
        <v>0.27200000000000002</v>
      </c>
    </row>
    <row r="24" spans="1:10" x14ac:dyDescent="0.35">
      <c r="A24">
        <v>25</v>
      </c>
      <c r="B24">
        <v>2</v>
      </c>
      <c r="C24">
        <v>20</v>
      </c>
      <c r="D24">
        <v>1</v>
      </c>
      <c r="E24">
        <v>4</v>
      </c>
      <c r="F24">
        <v>19</v>
      </c>
      <c r="G24">
        <v>1</v>
      </c>
      <c r="H24">
        <v>5</v>
      </c>
      <c r="I24">
        <v>20</v>
      </c>
      <c r="J24">
        <v>0.309</v>
      </c>
    </row>
    <row r="25" spans="1:10" x14ac:dyDescent="0.35">
      <c r="A25">
        <v>25</v>
      </c>
      <c r="B25">
        <v>4</v>
      </c>
      <c r="C25">
        <v>20</v>
      </c>
      <c r="D25">
        <v>4</v>
      </c>
      <c r="E25">
        <v>5</v>
      </c>
      <c r="F25">
        <v>16</v>
      </c>
      <c r="G25">
        <v>0</v>
      </c>
      <c r="H25">
        <v>9</v>
      </c>
      <c r="I25">
        <v>16</v>
      </c>
      <c r="J25">
        <v>0.33200000000000002</v>
      </c>
    </row>
    <row r="26" spans="1:10" x14ac:dyDescent="0.35">
      <c r="A26">
        <v>25</v>
      </c>
      <c r="B26">
        <v>2</v>
      </c>
      <c r="C26">
        <v>20</v>
      </c>
      <c r="D26">
        <v>2</v>
      </c>
      <c r="E26">
        <v>5</v>
      </c>
      <c r="F26">
        <v>18</v>
      </c>
      <c r="G26">
        <v>0</v>
      </c>
      <c r="H26">
        <v>7</v>
      </c>
      <c r="I26">
        <v>18</v>
      </c>
      <c r="J26">
        <v>0.36599999999999999</v>
      </c>
    </row>
    <row r="27" spans="1:10" x14ac:dyDescent="0.35">
      <c r="A27">
        <v>25</v>
      </c>
      <c r="B27">
        <v>4</v>
      </c>
      <c r="C27">
        <v>20</v>
      </c>
      <c r="D27">
        <v>4</v>
      </c>
      <c r="E27">
        <v>5</v>
      </c>
      <c r="F27">
        <v>16</v>
      </c>
      <c r="G27">
        <v>0</v>
      </c>
      <c r="H27">
        <v>9</v>
      </c>
      <c r="I27">
        <v>16</v>
      </c>
      <c r="J27">
        <v>0.32300000000000001</v>
      </c>
    </row>
    <row r="28" spans="1:10" x14ac:dyDescent="0.35">
      <c r="A28">
        <v>25</v>
      </c>
      <c r="B28">
        <v>0</v>
      </c>
      <c r="C28">
        <v>20</v>
      </c>
      <c r="D28">
        <v>0</v>
      </c>
      <c r="E28">
        <v>5</v>
      </c>
      <c r="F28">
        <v>20</v>
      </c>
      <c r="G28">
        <v>0</v>
      </c>
      <c r="H28">
        <v>5</v>
      </c>
      <c r="I28">
        <v>20</v>
      </c>
      <c r="J28">
        <v>0.36499999999999999</v>
      </c>
    </row>
    <row r="29" spans="1:10" x14ac:dyDescent="0.35">
      <c r="A29">
        <v>25</v>
      </c>
      <c r="B29">
        <v>4</v>
      </c>
      <c r="C29">
        <v>20</v>
      </c>
      <c r="D29">
        <v>1</v>
      </c>
      <c r="E29">
        <v>2</v>
      </c>
      <c r="F29">
        <v>19</v>
      </c>
      <c r="G29">
        <v>3</v>
      </c>
      <c r="H29">
        <v>3</v>
      </c>
      <c r="I29">
        <v>22</v>
      </c>
      <c r="J29">
        <v>0.29899999999999999</v>
      </c>
    </row>
    <row r="30" spans="1:10" x14ac:dyDescent="0.35">
      <c r="A30">
        <v>25</v>
      </c>
      <c r="B30">
        <v>2</v>
      </c>
      <c r="C30">
        <v>20</v>
      </c>
      <c r="D30">
        <v>2</v>
      </c>
      <c r="E30">
        <v>5</v>
      </c>
      <c r="F30">
        <v>18</v>
      </c>
      <c r="G30">
        <v>0</v>
      </c>
      <c r="H30">
        <v>7</v>
      </c>
      <c r="I30">
        <v>18</v>
      </c>
      <c r="J30">
        <v>0.30199999999999999</v>
      </c>
    </row>
    <row r="31" spans="1:10" x14ac:dyDescent="0.35">
      <c r="A31">
        <v>25</v>
      </c>
      <c r="B31">
        <v>2</v>
      </c>
      <c r="C31">
        <v>16</v>
      </c>
      <c r="D31">
        <v>2</v>
      </c>
      <c r="E31">
        <v>9</v>
      </c>
      <c r="F31">
        <v>14</v>
      </c>
      <c r="G31">
        <v>0</v>
      </c>
      <c r="H31">
        <v>11</v>
      </c>
      <c r="I31">
        <v>14</v>
      </c>
      <c r="J31">
        <v>0.309</v>
      </c>
    </row>
    <row r="32" spans="1:10" x14ac:dyDescent="0.35">
      <c r="A32">
        <v>25</v>
      </c>
      <c r="B32">
        <v>4</v>
      </c>
      <c r="C32">
        <v>20</v>
      </c>
      <c r="D32">
        <v>4</v>
      </c>
      <c r="E32">
        <v>5</v>
      </c>
      <c r="F32">
        <v>16</v>
      </c>
      <c r="G32">
        <v>0</v>
      </c>
      <c r="H32">
        <v>9</v>
      </c>
      <c r="I32">
        <v>16</v>
      </c>
      <c r="J32">
        <v>0.34499999999999997</v>
      </c>
    </row>
    <row r="33" spans="1:10" x14ac:dyDescent="0.35">
      <c r="A33">
        <v>25</v>
      </c>
      <c r="B33">
        <v>1</v>
      </c>
      <c r="C33">
        <v>20</v>
      </c>
      <c r="D33">
        <v>1</v>
      </c>
      <c r="E33">
        <v>5</v>
      </c>
      <c r="F33">
        <v>19</v>
      </c>
      <c r="G33">
        <v>0</v>
      </c>
      <c r="H33">
        <v>6</v>
      </c>
      <c r="I33">
        <v>19</v>
      </c>
      <c r="J33">
        <v>0.34100000000000003</v>
      </c>
    </row>
    <row r="34" spans="1:10" x14ac:dyDescent="0.35">
      <c r="A34">
        <v>25</v>
      </c>
      <c r="B34">
        <v>1</v>
      </c>
      <c r="C34">
        <v>20</v>
      </c>
      <c r="D34">
        <v>1</v>
      </c>
      <c r="E34">
        <v>5</v>
      </c>
      <c r="F34">
        <v>19</v>
      </c>
      <c r="G34">
        <v>0</v>
      </c>
      <c r="H34">
        <v>6</v>
      </c>
      <c r="I34">
        <v>19</v>
      </c>
      <c r="J34">
        <v>0.32900000000000001</v>
      </c>
    </row>
    <row r="35" spans="1:10" x14ac:dyDescent="0.35">
      <c r="A35">
        <v>25</v>
      </c>
      <c r="B35">
        <v>1</v>
      </c>
      <c r="C35">
        <v>16</v>
      </c>
      <c r="D35">
        <v>1</v>
      </c>
      <c r="E35">
        <v>9</v>
      </c>
      <c r="F35">
        <v>15</v>
      </c>
      <c r="G35">
        <v>0</v>
      </c>
      <c r="H35">
        <v>10</v>
      </c>
      <c r="I35">
        <v>15</v>
      </c>
      <c r="J35">
        <v>0.30499999999999999</v>
      </c>
    </row>
    <row r="36" spans="1:10" x14ac:dyDescent="0.35">
      <c r="A36">
        <v>25</v>
      </c>
      <c r="B36">
        <v>1</v>
      </c>
      <c r="C36">
        <v>15</v>
      </c>
      <c r="D36">
        <v>1</v>
      </c>
      <c r="E36">
        <v>10</v>
      </c>
      <c r="F36">
        <v>14</v>
      </c>
      <c r="G36">
        <v>0</v>
      </c>
      <c r="H36">
        <v>11</v>
      </c>
      <c r="I36">
        <v>14</v>
      </c>
      <c r="J36">
        <v>0.28299999999999997</v>
      </c>
    </row>
    <row r="37" spans="1:10" x14ac:dyDescent="0.35">
      <c r="A37">
        <v>25</v>
      </c>
      <c r="B37">
        <v>0</v>
      </c>
      <c r="C37">
        <v>20</v>
      </c>
      <c r="D37">
        <v>0</v>
      </c>
      <c r="E37">
        <v>5</v>
      </c>
      <c r="F37">
        <v>20</v>
      </c>
      <c r="G37">
        <v>0</v>
      </c>
      <c r="H37">
        <v>5</v>
      </c>
      <c r="I37">
        <v>20</v>
      </c>
      <c r="J37">
        <v>0.26300000000000001</v>
      </c>
    </row>
    <row r="38" spans="1:10" x14ac:dyDescent="0.35">
      <c r="A38">
        <v>25</v>
      </c>
      <c r="B38">
        <v>0</v>
      </c>
      <c r="C38">
        <v>17</v>
      </c>
      <c r="D38">
        <v>0</v>
      </c>
      <c r="E38">
        <v>8</v>
      </c>
      <c r="F38">
        <v>17</v>
      </c>
      <c r="G38">
        <v>0</v>
      </c>
      <c r="H38">
        <v>8</v>
      </c>
      <c r="I38">
        <v>17</v>
      </c>
      <c r="J38">
        <v>0.26</v>
      </c>
    </row>
    <row r="39" spans="1:10" x14ac:dyDescent="0.35">
      <c r="A39">
        <v>25</v>
      </c>
      <c r="B39">
        <v>0</v>
      </c>
      <c r="C39">
        <v>15</v>
      </c>
      <c r="D39">
        <v>0</v>
      </c>
      <c r="E39">
        <v>10</v>
      </c>
      <c r="F39">
        <v>15</v>
      </c>
      <c r="G39">
        <v>0</v>
      </c>
      <c r="H39">
        <v>10</v>
      </c>
      <c r="I39">
        <v>15</v>
      </c>
      <c r="J39">
        <v>0.24199999999999999</v>
      </c>
    </row>
    <row r="40" spans="1:10" x14ac:dyDescent="0.35">
      <c r="A40">
        <v>25</v>
      </c>
      <c r="B40">
        <v>0</v>
      </c>
      <c r="C40">
        <v>6</v>
      </c>
      <c r="D40">
        <v>0</v>
      </c>
      <c r="E40">
        <v>19</v>
      </c>
      <c r="F40">
        <v>6</v>
      </c>
      <c r="G40">
        <v>0</v>
      </c>
      <c r="H40">
        <v>19</v>
      </c>
      <c r="I40">
        <v>6</v>
      </c>
      <c r="J40">
        <v>0.252</v>
      </c>
    </row>
    <row r="41" spans="1:10" x14ac:dyDescent="0.35">
      <c r="A41">
        <v>25</v>
      </c>
      <c r="B41">
        <v>1</v>
      </c>
      <c r="C41">
        <v>5</v>
      </c>
      <c r="D41">
        <v>0</v>
      </c>
      <c r="E41">
        <v>19</v>
      </c>
      <c r="F41">
        <v>5</v>
      </c>
      <c r="G41">
        <v>1</v>
      </c>
      <c r="H41">
        <v>19</v>
      </c>
      <c r="I41">
        <v>6</v>
      </c>
      <c r="J41">
        <v>0.26500000000000001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2.1579999999999999</v>
      </c>
    </row>
    <row r="3" spans="1:10" x14ac:dyDescent="0.35">
      <c r="A3">
        <v>25</v>
      </c>
      <c r="B3">
        <v>19</v>
      </c>
      <c r="C3">
        <v>20</v>
      </c>
      <c r="D3">
        <v>19</v>
      </c>
      <c r="E3">
        <v>5</v>
      </c>
      <c r="F3">
        <v>1</v>
      </c>
      <c r="G3">
        <v>0</v>
      </c>
      <c r="H3">
        <v>24</v>
      </c>
      <c r="I3">
        <v>1</v>
      </c>
      <c r="J3">
        <v>1.163</v>
      </c>
    </row>
    <row r="4" spans="1:10" x14ac:dyDescent="0.35">
      <c r="A4">
        <v>25</v>
      </c>
      <c r="B4">
        <v>14</v>
      </c>
      <c r="C4">
        <v>19</v>
      </c>
      <c r="D4">
        <v>13</v>
      </c>
      <c r="E4">
        <v>5</v>
      </c>
      <c r="F4">
        <v>6</v>
      </c>
      <c r="G4">
        <v>1</v>
      </c>
      <c r="H4">
        <v>18</v>
      </c>
      <c r="I4">
        <v>7</v>
      </c>
      <c r="J4">
        <v>0.79200000000000004</v>
      </c>
    </row>
    <row r="5" spans="1:10" x14ac:dyDescent="0.35">
      <c r="A5">
        <v>25</v>
      </c>
      <c r="B5">
        <v>14</v>
      </c>
      <c r="C5">
        <v>20</v>
      </c>
      <c r="D5">
        <v>14</v>
      </c>
      <c r="E5">
        <v>5</v>
      </c>
      <c r="F5">
        <v>6</v>
      </c>
      <c r="G5">
        <v>0</v>
      </c>
      <c r="H5">
        <v>19</v>
      </c>
      <c r="I5">
        <v>6</v>
      </c>
      <c r="J5">
        <v>0.70099999999999996</v>
      </c>
    </row>
    <row r="6" spans="1:10" x14ac:dyDescent="0.35">
      <c r="A6">
        <v>25</v>
      </c>
      <c r="B6">
        <v>13</v>
      </c>
      <c r="C6">
        <v>13</v>
      </c>
      <c r="D6">
        <v>10</v>
      </c>
      <c r="E6">
        <v>9</v>
      </c>
      <c r="F6">
        <v>3</v>
      </c>
      <c r="G6">
        <v>3</v>
      </c>
      <c r="H6">
        <v>19</v>
      </c>
      <c r="I6">
        <v>6</v>
      </c>
      <c r="J6">
        <v>0.86199999999999999</v>
      </c>
    </row>
    <row r="7" spans="1:10" x14ac:dyDescent="0.35">
      <c r="A7">
        <v>25</v>
      </c>
      <c r="B7">
        <v>7</v>
      </c>
      <c r="C7">
        <v>10</v>
      </c>
      <c r="D7">
        <v>6</v>
      </c>
      <c r="E7">
        <v>14</v>
      </c>
      <c r="F7">
        <v>4</v>
      </c>
      <c r="G7">
        <v>1</v>
      </c>
      <c r="H7">
        <v>20</v>
      </c>
      <c r="I7">
        <v>5</v>
      </c>
      <c r="J7">
        <v>0.93300000000000005</v>
      </c>
    </row>
    <row r="8" spans="1:10" x14ac:dyDescent="0.35">
      <c r="A8">
        <v>25</v>
      </c>
      <c r="B8">
        <v>8</v>
      </c>
      <c r="C8">
        <v>6</v>
      </c>
      <c r="D8">
        <v>6</v>
      </c>
      <c r="E8">
        <v>17</v>
      </c>
      <c r="F8">
        <v>0</v>
      </c>
      <c r="G8">
        <v>2</v>
      </c>
      <c r="H8">
        <v>23</v>
      </c>
      <c r="I8">
        <v>2</v>
      </c>
      <c r="J8">
        <v>1.157</v>
      </c>
    </row>
    <row r="9" spans="1:10" x14ac:dyDescent="0.35">
      <c r="A9">
        <v>25</v>
      </c>
      <c r="B9">
        <v>3</v>
      </c>
      <c r="C9">
        <v>5</v>
      </c>
      <c r="D9">
        <v>3</v>
      </c>
      <c r="E9">
        <v>20</v>
      </c>
      <c r="F9">
        <v>2</v>
      </c>
      <c r="G9">
        <v>0</v>
      </c>
      <c r="H9">
        <v>23</v>
      </c>
      <c r="I9">
        <v>2</v>
      </c>
      <c r="J9">
        <v>1.103</v>
      </c>
    </row>
    <row r="10" spans="1:10" x14ac:dyDescent="0.35">
      <c r="A10">
        <v>25</v>
      </c>
      <c r="B10">
        <v>3</v>
      </c>
      <c r="C10">
        <v>3</v>
      </c>
      <c r="D10">
        <v>2</v>
      </c>
      <c r="E10">
        <v>21</v>
      </c>
      <c r="F10">
        <v>1</v>
      </c>
      <c r="G10">
        <v>1</v>
      </c>
      <c r="H10">
        <v>23</v>
      </c>
      <c r="I10">
        <v>2</v>
      </c>
      <c r="J10">
        <v>1.292</v>
      </c>
    </row>
    <row r="11" spans="1:10" x14ac:dyDescent="0.35">
      <c r="A11">
        <v>25</v>
      </c>
      <c r="B11">
        <v>1</v>
      </c>
      <c r="C11">
        <v>0</v>
      </c>
      <c r="D11">
        <v>0</v>
      </c>
      <c r="E11">
        <v>24</v>
      </c>
      <c r="F11">
        <v>0</v>
      </c>
      <c r="G11">
        <v>1</v>
      </c>
      <c r="H11">
        <v>24</v>
      </c>
      <c r="I11">
        <v>1</v>
      </c>
      <c r="J11">
        <v>1.335</v>
      </c>
    </row>
    <row r="12" spans="1:10" x14ac:dyDescent="0.35">
      <c r="A12">
        <v>25</v>
      </c>
      <c r="B12">
        <v>0</v>
      </c>
      <c r="C12">
        <v>2</v>
      </c>
      <c r="D12">
        <v>0</v>
      </c>
      <c r="E12">
        <v>23</v>
      </c>
      <c r="F12">
        <v>2</v>
      </c>
      <c r="G12">
        <v>0</v>
      </c>
      <c r="H12">
        <v>23</v>
      </c>
      <c r="I12">
        <v>2</v>
      </c>
      <c r="J12">
        <v>1.4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1.413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1.627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1.784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1.6439999999999999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1.8380000000000001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1.71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1.8140000000000001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1.909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1.9339999999999999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2.036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2.12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2.1680000000000001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2.25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2.226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2.3130000000000002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2.246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2.1859999999999999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2.12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2.0270000000000001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1.8560000000000001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1.9450000000000001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1.94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1.857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1.73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1.8580000000000001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1.629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1.8720000000000001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1.5620000000000001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1.613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L6" sqref="L6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</v>
      </c>
      <c r="C2">
        <v>20</v>
      </c>
      <c r="D2">
        <v>1</v>
      </c>
      <c r="E2">
        <v>5</v>
      </c>
      <c r="F2">
        <v>19</v>
      </c>
      <c r="G2">
        <v>0</v>
      </c>
      <c r="H2">
        <v>6</v>
      </c>
      <c r="I2">
        <v>19</v>
      </c>
      <c r="J2">
        <v>7.0000000000000007E-2</v>
      </c>
    </row>
    <row r="3" spans="1:10" x14ac:dyDescent="0.35">
      <c r="A3">
        <v>25</v>
      </c>
      <c r="B3">
        <v>1</v>
      </c>
      <c r="C3">
        <v>25</v>
      </c>
      <c r="D3">
        <v>1</v>
      </c>
      <c r="E3">
        <v>0</v>
      </c>
      <c r="F3">
        <v>24</v>
      </c>
      <c r="G3">
        <v>0</v>
      </c>
      <c r="H3">
        <v>1</v>
      </c>
      <c r="I3">
        <v>24</v>
      </c>
      <c r="J3">
        <v>3.6999999999999998E-2</v>
      </c>
    </row>
    <row r="4" spans="1:10" x14ac:dyDescent="0.35">
      <c r="A4">
        <v>25</v>
      </c>
      <c r="B4">
        <v>0</v>
      </c>
      <c r="C4">
        <v>0</v>
      </c>
      <c r="D4">
        <v>0</v>
      </c>
      <c r="E4">
        <v>25</v>
      </c>
      <c r="F4">
        <v>0</v>
      </c>
      <c r="G4">
        <v>0</v>
      </c>
      <c r="H4">
        <v>25</v>
      </c>
      <c r="I4">
        <v>0</v>
      </c>
      <c r="J4">
        <v>0.20899999999999999</v>
      </c>
    </row>
    <row r="5" spans="1:10" x14ac:dyDescent="0.35">
      <c r="A5">
        <v>25</v>
      </c>
      <c r="B5">
        <v>0</v>
      </c>
      <c r="C5">
        <v>0</v>
      </c>
      <c r="D5">
        <v>0</v>
      </c>
      <c r="E5">
        <v>25</v>
      </c>
      <c r="F5">
        <v>0</v>
      </c>
      <c r="G5">
        <v>0</v>
      </c>
      <c r="H5">
        <v>25</v>
      </c>
      <c r="I5">
        <v>0</v>
      </c>
      <c r="J5">
        <v>0.17699999999999999</v>
      </c>
    </row>
    <row r="6" spans="1:10" x14ac:dyDescent="0.35">
      <c r="A6">
        <v>25</v>
      </c>
      <c r="B6">
        <v>3</v>
      </c>
      <c r="C6">
        <v>0</v>
      </c>
      <c r="D6">
        <v>0</v>
      </c>
      <c r="E6">
        <v>22</v>
      </c>
      <c r="F6">
        <v>0</v>
      </c>
      <c r="G6">
        <v>3</v>
      </c>
      <c r="H6">
        <v>22</v>
      </c>
      <c r="I6">
        <v>3</v>
      </c>
      <c r="J6">
        <v>0.221</v>
      </c>
    </row>
    <row r="7" spans="1:10" x14ac:dyDescent="0.35">
      <c r="A7">
        <v>25</v>
      </c>
      <c r="B7">
        <v>2</v>
      </c>
      <c r="C7">
        <v>0</v>
      </c>
      <c r="D7">
        <v>0</v>
      </c>
      <c r="E7">
        <v>23</v>
      </c>
      <c r="F7">
        <v>0</v>
      </c>
      <c r="G7">
        <v>2</v>
      </c>
      <c r="H7">
        <v>23</v>
      </c>
      <c r="I7">
        <v>2</v>
      </c>
      <c r="J7">
        <v>0.14099999999999999</v>
      </c>
    </row>
    <row r="8" spans="1:10" x14ac:dyDescent="0.35">
      <c r="A8">
        <v>25</v>
      </c>
      <c r="B8">
        <v>3</v>
      </c>
      <c r="C8">
        <v>0</v>
      </c>
      <c r="D8">
        <v>0</v>
      </c>
      <c r="E8">
        <v>22</v>
      </c>
      <c r="F8">
        <v>0</v>
      </c>
      <c r="G8">
        <v>3</v>
      </c>
      <c r="H8">
        <v>22</v>
      </c>
      <c r="I8">
        <v>3</v>
      </c>
      <c r="J8">
        <v>0.155</v>
      </c>
    </row>
    <row r="9" spans="1:10" x14ac:dyDescent="0.35">
      <c r="A9">
        <v>25</v>
      </c>
      <c r="B9">
        <v>3</v>
      </c>
      <c r="C9">
        <v>25</v>
      </c>
      <c r="D9">
        <v>3</v>
      </c>
      <c r="E9">
        <v>0</v>
      </c>
      <c r="F9">
        <v>22</v>
      </c>
      <c r="G9">
        <v>0</v>
      </c>
      <c r="H9">
        <v>3</v>
      </c>
      <c r="I9">
        <v>22</v>
      </c>
      <c r="J9">
        <v>9.1999999999999998E-2</v>
      </c>
    </row>
    <row r="10" spans="1:10" x14ac:dyDescent="0.35">
      <c r="A10">
        <v>25</v>
      </c>
      <c r="B10">
        <v>3</v>
      </c>
      <c r="C10">
        <v>20</v>
      </c>
      <c r="D10">
        <v>2</v>
      </c>
      <c r="E10">
        <v>4</v>
      </c>
      <c r="F10">
        <v>18</v>
      </c>
      <c r="G10">
        <v>1</v>
      </c>
      <c r="H10">
        <v>6</v>
      </c>
      <c r="I10">
        <v>19</v>
      </c>
      <c r="J10">
        <v>0.128</v>
      </c>
    </row>
    <row r="11" spans="1:10" x14ac:dyDescent="0.35">
      <c r="A11">
        <v>25</v>
      </c>
      <c r="B11">
        <v>3</v>
      </c>
      <c r="C11">
        <v>25</v>
      </c>
      <c r="D11">
        <v>3</v>
      </c>
      <c r="E11">
        <v>0</v>
      </c>
      <c r="F11">
        <v>22</v>
      </c>
      <c r="G11">
        <v>0</v>
      </c>
      <c r="H11">
        <v>3</v>
      </c>
      <c r="I11">
        <v>22</v>
      </c>
      <c r="J11">
        <v>0.13200000000000001</v>
      </c>
    </row>
    <row r="12" spans="1:10" x14ac:dyDescent="0.35">
      <c r="A12">
        <v>25</v>
      </c>
      <c r="B12">
        <v>1</v>
      </c>
      <c r="C12">
        <v>25</v>
      </c>
      <c r="D12">
        <v>1</v>
      </c>
      <c r="E12">
        <v>0</v>
      </c>
      <c r="F12">
        <v>24</v>
      </c>
      <c r="G12">
        <v>0</v>
      </c>
      <c r="H12">
        <v>1</v>
      </c>
      <c r="I12">
        <v>24</v>
      </c>
      <c r="J12">
        <v>0.16400000000000001</v>
      </c>
    </row>
    <row r="13" spans="1:10" x14ac:dyDescent="0.35">
      <c r="A13">
        <v>25</v>
      </c>
      <c r="B13">
        <v>4</v>
      </c>
      <c r="C13">
        <v>25</v>
      </c>
      <c r="D13">
        <v>4</v>
      </c>
      <c r="E13">
        <v>0</v>
      </c>
      <c r="F13">
        <v>21</v>
      </c>
      <c r="G13">
        <v>0</v>
      </c>
      <c r="H13">
        <v>4</v>
      </c>
      <c r="I13">
        <v>21</v>
      </c>
      <c r="J13">
        <v>0.153</v>
      </c>
    </row>
    <row r="14" spans="1:10" x14ac:dyDescent="0.35">
      <c r="A14">
        <v>25</v>
      </c>
      <c r="B14">
        <v>2</v>
      </c>
      <c r="C14">
        <v>25</v>
      </c>
      <c r="D14">
        <v>2</v>
      </c>
      <c r="E14">
        <v>0</v>
      </c>
      <c r="F14">
        <v>23</v>
      </c>
      <c r="G14">
        <v>0</v>
      </c>
      <c r="H14">
        <v>2</v>
      </c>
      <c r="I14">
        <v>23</v>
      </c>
      <c r="J14">
        <v>0.18</v>
      </c>
    </row>
    <row r="15" spans="1:10" x14ac:dyDescent="0.35">
      <c r="A15">
        <v>25</v>
      </c>
      <c r="B15">
        <v>3</v>
      </c>
      <c r="C15">
        <v>25</v>
      </c>
      <c r="D15">
        <v>3</v>
      </c>
      <c r="E15">
        <v>0</v>
      </c>
      <c r="F15">
        <v>22</v>
      </c>
      <c r="G15">
        <v>0</v>
      </c>
      <c r="H15">
        <v>3</v>
      </c>
      <c r="I15">
        <v>22</v>
      </c>
      <c r="J15">
        <v>0.19700000000000001</v>
      </c>
    </row>
    <row r="16" spans="1:10" x14ac:dyDescent="0.35">
      <c r="A16">
        <v>25</v>
      </c>
      <c r="B16">
        <v>1</v>
      </c>
      <c r="C16">
        <v>25</v>
      </c>
      <c r="D16">
        <v>1</v>
      </c>
      <c r="E16">
        <v>0</v>
      </c>
      <c r="F16">
        <v>24</v>
      </c>
      <c r="G16">
        <v>0</v>
      </c>
      <c r="H16">
        <v>1</v>
      </c>
      <c r="I16">
        <v>24</v>
      </c>
      <c r="J16">
        <v>0.24399999999999999</v>
      </c>
    </row>
    <row r="17" spans="1:10" x14ac:dyDescent="0.35">
      <c r="A17">
        <v>25</v>
      </c>
      <c r="B17">
        <v>3</v>
      </c>
      <c r="C17">
        <v>19</v>
      </c>
      <c r="D17">
        <v>2</v>
      </c>
      <c r="E17">
        <v>5</v>
      </c>
      <c r="F17">
        <v>17</v>
      </c>
      <c r="G17">
        <v>1</v>
      </c>
      <c r="H17">
        <v>7</v>
      </c>
      <c r="I17">
        <v>18</v>
      </c>
      <c r="J17">
        <v>0.30399999999999999</v>
      </c>
    </row>
    <row r="18" spans="1:10" x14ac:dyDescent="0.35">
      <c r="A18">
        <v>25</v>
      </c>
      <c r="B18">
        <v>2</v>
      </c>
      <c r="C18">
        <v>20</v>
      </c>
      <c r="D18">
        <v>2</v>
      </c>
      <c r="E18">
        <v>5</v>
      </c>
      <c r="F18">
        <v>18</v>
      </c>
      <c r="G18">
        <v>0</v>
      </c>
      <c r="H18">
        <v>7</v>
      </c>
      <c r="I18">
        <v>18</v>
      </c>
      <c r="J18">
        <v>0.28599999999999998</v>
      </c>
    </row>
    <row r="19" spans="1:10" x14ac:dyDescent="0.35">
      <c r="A19">
        <v>25</v>
      </c>
      <c r="B19">
        <v>3</v>
      </c>
      <c r="C19">
        <v>25</v>
      </c>
      <c r="D19">
        <v>3</v>
      </c>
      <c r="E19">
        <v>0</v>
      </c>
      <c r="F19">
        <v>22</v>
      </c>
      <c r="G19">
        <v>0</v>
      </c>
      <c r="H19">
        <v>3</v>
      </c>
      <c r="I19">
        <v>22</v>
      </c>
      <c r="J19">
        <v>0.27700000000000002</v>
      </c>
    </row>
    <row r="20" spans="1:10" x14ac:dyDescent="0.35">
      <c r="A20">
        <v>25</v>
      </c>
      <c r="B20">
        <v>2</v>
      </c>
      <c r="C20">
        <v>20</v>
      </c>
      <c r="D20">
        <v>2</v>
      </c>
      <c r="E20">
        <v>5</v>
      </c>
      <c r="F20">
        <v>18</v>
      </c>
      <c r="G20">
        <v>0</v>
      </c>
      <c r="H20">
        <v>7</v>
      </c>
      <c r="I20">
        <v>18</v>
      </c>
      <c r="J20">
        <v>0.31</v>
      </c>
    </row>
    <row r="21" spans="1:10" x14ac:dyDescent="0.35">
      <c r="A21">
        <v>25</v>
      </c>
      <c r="B21">
        <v>3</v>
      </c>
      <c r="C21">
        <v>25</v>
      </c>
      <c r="D21">
        <v>3</v>
      </c>
      <c r="E21">
        <v>0</v>
      </c>
      <c r="F21">
        <v>22</v>
      </c>
      <c r="G21">
        <v>0</v>
      </c>
      <c r="H21">
        <v>3</v>
      </c>
      <c r="I21">
        <v>22</v>
      </c>
      <c r="J21">
        <v>0.34899999999999998</v>
      </c>
    </row>
    <row r="22" spans="1:10" x14ac:dyDescent="0.35">
      <c r="A22">
        <v>25</v>
      </c>
      <c r="B22">
        <v>3</v>
      </c>
      <c r="C22">
        <v>20</v>
      </c>
      <c r="D22">
        <v>3</v>
      </c>
      <c r="E22">
        <v>5</v>
      </c>
      <c r="F22">
        <v>17</v>
      </c>
      <c r="G22">
        <v>0</v>
      </c>
      <c r="H22">
        <v>8</v>
      </c>
      <c r="I22">
        <v>17</v>
      </c>
      <c r="J22">
        <v>0.40100000000000002</v>
      </c>
    </row>
    <row r="23" spans="1:10" x14ac:dyDescent="0.35">
      <c r="A23">
        <v>25</v>
      </c>
      <c r="B23">
        <v>3</v>
      </c>
      <c r="C23">
        <v>25</v>
      </c>
      <c r="D23">
        <v>3</v>
      </c>
      <c r="E23">
        <v>0</v>
      </c>
      <c r="F23">
        <v>22</v>
      </c>
      <c r="G23">
        <v>0</v>
      </c>
      <c r="H23">
        <v>3</v>
      </c>
      <c r="I23">
        <v>22</v>
      </c>
      <c r="J23">
        <v>0.39500000000000002</v>
      </c>
    </row>
    <row r="24" spans="1:10" x14ac:dyDescent="0.35">
      <c r="A24">
        <v>25</v>
      </c>
      <c r="B24">
        <v>4</v>
      </c>
      <c r="C24">
        <v>25</v>
      </c>
      <c r="D24">
        <v>4</v>
      </c>
      <c r="E24">
        <v>0</v>
      </c>
      <c r="F24">
        <v>21</v>
      </c>
      <c r="G24">
        <v>0</v>
      </c>
      <c r="H24">
        <v>4</v>
      </c>
      <c r="I24">
        <v>21</v>
      </c>
      <c r="J24">
        <v>0.39600000000000002</v>
      </c>
    </row>
    <row r="25" spans="1:10" x14ac:dyDescent="0.35">
      <c r="A25">
        <v>25</v>
      </c>
      <c r="B25">
        <v>3</v>
      </c>
      <c r="C25">
        <v>20</v>
      </c>
      <c r="D25">
        <v>3</v>
      </c>
      <c r="E25">
        <v>5</v>
      </c>
      <c r="F25">
        <v>17</v>
      </c>
      <c r="G25">
        <v>0</v>
      </c>
      <c r="H25">
        <v>8</v>
      </c>
      <c r="I25">
        <v>17</v>
      </c>
      <c r="J25">
        <v>0.46700000000000003</v>
      </c>
    </row>
    <row r="26" spans="1:10" x14ac:dyDescent="0.35">
      <c r="A26">
        <v>25</v>
      </c>
      <c r="B26">
        <v>3</v>
      </c>
      <c r="C26">
        <v>20</v>
      </c>
      <c r="D26">
        <v>3</v>
      </c>
      <c r="E26">
        <v>5</v>
      </c>
      <c r="F26">
        <v>17</v>
      </c>
      <c r="G26">
        <v>0</v>
      </c>
      <c r="H26">
        <v>8</v>
      </c>
      <c r="I26">
        <v>17</v>
      </c>
      <c r="J26">
        <v>0.5</v>
      </c>
    </row>
    <row r="27" spans="1:10" x14ac:dyDescent="0.35">
      <c r="A27">
        <v>25</v>
      </c>
      <c r="B27">
        <v>5</v>
      </c>
      <c r="C27">
        <v>20</v>
      </c>
      <c r="D27">
        <v>5</v>
      </c>
      <c r="E27">
        <v>5</v>
      </c>
      <c r="F27">
        <v>15</v>
      </c>
      <c r="G27">
        <v>0</v>
      </c>
      <c r="H27">
        <v>10</v>
      </c>
      <c r="I27">
        <v>15</v>
      </c>
      <c r="J27">
        <v>0.51200000000000001</v>
      </c>
    </row>
    <row r="28" spans="1:10" x14ac:dyDescent="0.35">
      <c r="A28">
        <v>25</v>
      </c>
      <c r="B28">
        <v>5</v>
      </c>
      <c r="C28">
        <v>20</v>
      </c>
      <c r="D28">
        <v>5</v>
      </c>
      <c r="E28">
        <v>5</v>
      </c>
      <c r="F28">
        <v>15</v>
      </c>
      <c r="G28">
        <v>0</v>
      </c>
      <c r="H28">
        <v>10</v>
      </c>
      <c r="I28">
        <v>15</v>
      </c>
      <c r="J28">
        <v>0.54700000000000004</v>
      </c>
    </row>
    <row r="29" spans="1:10" x14ac:dyDescent="0.35">
      <c r="A29">
        <v>25</v>
      </c>
      <c r="B29">
        <v>1</v>
      </c>
      <c r="C29">
        <v>20</v>
      </c>
      <c r="D29">
        <v>1</v>
      </c>
      <c r="E29">
        <v>5</v>
      </c>
      <c r="F29">
        <v>19</v>
      </c>
      <c r="G29">
        <v>0</v>
      </c>
      <c r="H29">
        <v>6</v>
      </c>
      <c r="I29">
        <v>19</v>
      </c>
      <c r="J29">
        <v>0.52600000000000002</v>
      </c>
    </row>
    <row r="30" spans="1:10" x14ac:dyDescent="0.35">
      <c r="A30">
        <v>25</v>
      </c>
      <c r="B30">
        <v>2</v>
      </c>
      <c r="C30">
        <v>3</v>
      </c>
      <c r="D30">
        <v>1</v>
      </c>
      <c r="E30">
        <v>21</v>
      </c>
      <c r="F30">
        <v>2</v>
      </c>
      <c r="G30">
        <v>1</v>
      </c>
      <c r="H30">
        <v>22</v>
      </c>
      <c r="I30">
        <v>3</v>
      </c>
      <c r="J30">
        <v>0.54200000000000004</v>
      </c>
    </row>
    <row r="31" spans="1:10" x14ac:dyDescent="0.35">
      <c r="A31">
        <v>25</v>
      </c>
      <c r="B31">
        <v>2</v>
      </c>
      <c r="C31">
        <v>20</v>
      </c>
      <c r="D31">
        <v>1</v>
      </c>
      <c r="E31">
        <v>4</v>
      </c>
      <c r="F31">
        <v>19</v>
      </c>
      <c r="G31">
        <v>1</v>
      </c>
      <c r="H31">
        <v>5</v>
      </c>
      <c r="I31">
        <v>20</v>
      </c>
      <c r="J31">
        <v>0.52200000000000002</v>
      </c>
    </row>
    <row r="32" spans="1:10" x14ac:dyDescent="0.35">
      <c r="A32">
        <v>25</v>
      </c>
      <c r="B32">
        <v>2</v>
      </c>
      <c r="C32">
        <v>20</v>
      </c>
      <c r="D32">
        <v>2</v>
      </c>
      <c r="E32">
        <v>5</v>
      </c>
      <c r="F32">
        <v>18</v>
      </c>
      <c r="G32">
        <v>0</v>
      </c>
      <c r="H32">
        <v>7</v>
      </c>
      <c r="I32">
        <v>18</v>
      </c>
      <c r="J32">
        <v>0.58899999999999997</v>
      </c>
    </row>
    <row r="33" spans="1:10" x14ac:dyDescent="0.35">
      <c r="A33">
        <v>25</v>
      </c>
      <c r="B33">
        <v>3</v>
      </c>
      <c r="C33">
        <v>20</v>
      </c>
      <c r="D33">
        <v>3</v>
      </c>
      <c r="E33">
        <v>5</v>
      </c>
      <c r="F33">
        <v>17</v>
      </c>
      <c r="G33">
        <v>0</v>
      </c>
      <c r="H33">
        <v>8</v>
      </c>
      <c r="I33">
        <v>17</v>
      </c>
      <c r="J33">
        <v>0.53900000000000003</v>
      </c>
    </row>
    <row r="34" spans="1:10" x14ac:dyDescent="0.35">
      <c r="A34">
        <v>25</v>
      </c>
      <c r="B34">
        <v>1</v>
      </c>
      <c r="C34">
        <v>20</v>
      </c>
      <c r="D34">
        <v>1</v>
      </c>
      <c r="E34">
        <v>5</v>
      </c>
      <c r="F34">
        <v>19</v>
      </c>
      <c r="G34">
        <v>0</v>
      </c>
      <c r="H34">
        <v>6</v>
      </c>
      <c r="I34">
        <v>19</v>
      </c>
      <c r="J34">
        <v>0.52600000000000002</v>
      </c>
    </row>
    <row r="35" spans="1:10" x14ac:dyDescent="0.35">
      <c r="A35">
        <v>25</v>
      </c>
      <c r="B35">
        <v>0</v>
      </c>
      <c r="C35">
        <v>19</v>
      </c>
      <c r="D35">
        <v>0</v>
      </c>
      <c r="E35">
        <v>6</v>
      </c>
      <c r="F35">
        <v>19</v>
      </c>
      <c r="G35">
        <v>0</v>
      </c>
      <c r="H35">
        <v>6</v>
      </c>
      <c r="I35">
        <v>19</v>
      </c>
      <c r="J35">
        <v>0.53300000000000003</v>
      </c>
    </row>
    <row r="36" spans="1:10" x14ac:dyDescent="0.35">
      <c r="A36">
        <v>25</v>
      </c>
      <c r="B36">
        <v>6</v>
      </c>
      <c r="C36">
        <v>20</v>
      </c>
      <c r="D36">
        <v>6</v>
      </c>
      <c r="E36">
        <v>5</v>
      </c>
      <c r="F36">
        <v>14</v>
      </c>
      <c r="G36">
        <v>0</v>
      </c>
      <c r="H36">
        <v>11</v>
      </c>
      <c r="I36">
        <v>14</v>
      </c>
      <c r="J36">
        <v>0.51300000000000001</v>
      </c>
    </row>
    <row r="37" spans="1:10" x14ac:dyDescent="0.35">
      <c r="A37">
        <v>25</v>
      </c>
      <c r="B37">
        <v>5</v>
      </c>
      <c r="C37">
        <v>16</v>
      </c>
      <c r="D37">
        <v>3</v>
      </c>
      <c r="E37">
        <v>7</v>
      </c>
      <c r="F37">
        <v>13</v>
      </c>
      <c r="G37">
        <v>2</v>
      </c>
      <c r="H37">
        <v>10</v>
      </c>
      <c r="I37">
        <v>15</v>
      </c>
      <c r="J37">
        <v>0.52700000000000002</v>
      </c>
    </row>
    <row r="38" spans="1:10" x14ac:dyDescent="0.35">
      <c r="A38">
        <v>25</v>
      </c>
      <c r="B38">
        <v>3</v>
      </c>
      <c r="C38">
        <v>24</v>
      </c>
      <c r="D38">
        <v>3</v>
      </c>
      <c r="E38">
        <v>1</v>
      </c>
      <c r="F38">
        <v>21</v>
      </c>
      <c r="G38">
        <v>0</v>
      </c>
      <c r="H38">
        <v>4</v>
      </c>
      <c r="I38">
        <v>21</v>
      </c>
      <c r="J38">
        <v>0.52600000000000002</v>
      </c>
    </row>
    <row r="39" spans="1:10" x14ac:dyDescent="0.35">
      <c r="A39">
        <v>25</v>
      </c>
      <c r="B39">
        <v>1</v>
      </c>
      <c r="C39">
        <v>8</v>
      </c>
      <c r="D39">
        <v>0</v>
      </c>
      <c r="E39">
        <v>16</v>
      </c>
      <c r="F39">
        <v>8</v>
      </c>
      <c r="G39">
        <v>1</v>
      </c>
      <c r="H39">
        <v>16</v>
      </c>
      <c r="I39">
        <v>9</v>
      </c>
      <c r="J39">
        <v>0.55500000000000005</v>
      </c>
    </row>
    <row r="40" spans="1:10" x14ac:dyDescent="0.35">
      <c r="A40">
        <v>25</v>
      </c>
      <c r="B40">
        <v>3</v>
      </c>
      <c r="C40">
        <v>24</v>
      </c>
      <c r="D40">
        <v>3</v>
      </c>
      <c r="E40">
        <v>1</v>
      </c>
      <c r="F40">
        <v>21</v>
      </c>
      <c r="G40">
        <v>0</v>
      </c>
      <c r="H40">
        <v>4</v>
      </c>
      <c r="I40">
        <v>21</v>
      </c>
      <c r="J40">
        <v>0.47499999999999998</v>
      </c>
    </row>
    <row r="41" spans="1:10" x14ac:dyDescent="0.35">
      <c r="A41">
        <v>25</v>
      </c>
      <c r="B41">
        <v>2</v>
      </c>
      <c r="C41">
        <v>7</v>
      </c>
      <c r="D41">
        <v>0</v>
      </c>
      <c r="E41">
        <v>16</v>
      </c>
      <c r="F41">
        <v>7</v>
      </c>
      <c r="G41">
        <v>2</v>
      </c>
      <c r="H41">
        <v>16</v>
      </c>
      <c r="I41">
        <v>9</v>
      </c>
      <c r="J41">
        <v>0.47599999999999998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L22" sqref="L22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19</v>
      </c>
      <c r="C2">
        <v>20</v>
      </c>
      <c r="D2">
        <v>19</v>
      </c>
      <c r="E2">
        <v>5</v>
      </c>
      <c r="F2">
        <v>1</v>
      </c>
      <c r="G2">
        <v>0</v>
      </c>
      <c r="H2">
        <v>24</v>
      </c>
      <c r="I2">
        <v>1</v>
      </c>
      <c r="J2">
        <v>1.39</v>
      </c>
    </row>
    <row r="3" spans="1:10" x14ac:dyDescent="0.35">
      <c r="A3">
        <v>25</v>
      </c>
      <c r="B3">
        <v>14</v>
      </c>
      <c r="C3">
        <v>20</v>
      </c>
      <c r="D3">
        <v>14</v>
      </c>
      <c r="E3">
        <v>5</v>
      </c>
      <c r="F3">
        <v>6</v>
      </c>
      <c r="G3">
        <v>0</v>
      </c>
      <c r="H3">
        <v>19</v>
      </c>
      <c r="I3">
        <v>6</v>
      </c>
      <c r="J3">
        <v>3.0819999999999999</v>
      </c>
    </row>
    <row r="4" spans="1:10" x14ac:dyDescent="0.35">
      <c r="A4">
        <v>25</v>
      </c>
      <c r="B4">
        <v>18</v>
      </c>
      <c r="C4">
        <v>20</v>
      </c>
      <c r="D4">
        <v>18</v>
      </c>
      <c r="E4">
        <v>5</v>
      </c>
      <c r="F4">
        <v>2</v>
      </c>
      <c r="G4">
        <v>0</v>
      </c>
      <c r="H4">
        <v>23</v>
      </c>
      <c r="I4">
        <v>2</v>
      </c>
      <c r="J4">
        <v>1.101</v>
      </c>
    </row>
    <row r="5" spans="1:10" x14ac:dyDescent="0.35">
      <c r="A5">
        <v>25</v>
      </c>
      <c r="B5">
        <v>18</v>
      </c>
      <c r="C5">
        <v>18</v>
      </c>
      <c r="D5">
        <v>18</v>
      </c>
      <c r="E5">
        <v>7</v>
      </c>
      <c r="F5">
        <v>0</v>
      </c>
      <c r="G5">
        <v>0</v>
      </c>
      <c r="H5">
        <v>25</v>
      </c>
      <c r="I5">
        <v>0</v>
      </c>
      <c r="J5">
        <v>1.617</v>
      </c>
    </row>
    <row r="6" spans="1:10" x14ac:dyDescent="0.35">
      <c r="A6">
        <v>25</v>
      </c>
      <c r="B6">
        <v>7</v>
      </c>
      <c r="C6">
        <v>18</v>
      </c>
      <c r="D6">
        <v>7</v>
      </c>
      <c r="E6">
        <v>7</v>
      </c>
      <c r="F6">
        <v>11</v>
      </c>
      <c r="G6">
        <v>0</v>
      </c>
      <c r="H6">
        <v>14</v>
      </c>
      <c r="I6">
        <v>11</v>
      </c>
      <c r="J6">
        <v>1.552</v>
      </c>
    </row>
    <row r="7" spans="1:10" x14ac:dyDescent="0.35">
      <c r="A7">
        <v>25</v>
      </c>
      <c r="B7">
        <v>9</v>
      </c>
      <c r="C7">
        <v>11</v>
      </c>
      <c r="D7">
        <v>9</v>
      </c>
      <c r="E7">
        <v>14</v>
      </c>
      <c r="F7">
        <v>2</v>
      </c>
      <c r="G7">
        <v>0</v>
      </c>
      <c r="H7">
        <v>23</v>
      </c>
      <c r="I7">
        <v>2</v>
      </c>
      <c r="J7">
        <v>2.165</v>
      </c>
    </row>
    <row r="8" spans="1:10" x14ac:dyDescent="0.35">
      <c r="A8">
        <v>25</v>
      </c>
      <c r="B8">
        <v>8</v>
      </c>
      <c r="C8">
        <v>9</v>
      </c>
      <c r="D8">
        <v>8</v>
      </c>
      <c r="E8">
        <v>16</v>
      </c>
      <c r="F8">
        <v>1</v>
      </c>
      <c r="G8">
        <v>0</v>
      </c>
      <c r="H8">
        <v>24</v>
      </c>
      <c r="I8">
        <v>1</v>
      </c>
      <c r="J8">
        <v>2.7949999999999999</v>
      </c>
    </row>
    <row r="9" spans="1:10" x14ac:dyDescent="0.35">
      <c r="A9">
        <v>25</v>
      </c>
      <c r="B9">
        <v>4</v>
      </c>
      <c r="C9">
        <v>3</v>
      </c>
      <c r="D9">
        <v>3</v>
      </c>
      <c r="E9">
        <v>21</v>
      </c>
      <c r="F9">
        <v>0</v>
      </c>
      <c r="G9">
        <v>1</v>
      </c>
      <c r="H9">
        <v>24</v>
      </c>
      <c r="I9">
        <v>1</v>
      </c>
      <c r="J9">
        <v>3.1419999999999999</v>
      </c>
    </row>
    <row r="10" spans="1:10" x14ac:dyDescent="0.35">
      <c r="A10">
        <v>25</v>
      </c>
      <c r="B10">
        <v>2</v>
      </c>
      <c r="C10">
        <v>2</v>
      </c>
      <c r="D10">
        <v>2</v>
      </c>
      <c r="E10">
        <v>23</v>
      </c>
      <c r="F10">
        <v>0</v>
      </c>
      <c r="G10">
        <v>0</v>
      </c>
      <c r="H10">
        <v>25</v>
      </c>
      <c r="I10">
        <v>0</v>
      </c>
      <c r="J10">
        <v>3.4319999999999999</v>
      </c>
    </row>
    <row r="11" spans="1:10" x14ac:dyDescent="0.35">
      <c r="A11">
        <v>25</v>
      </c>
      <c r="B11">
        <v>1</v>
      </c>
      <c r="C11">
        <v>1</v>
      </c>
      <c r="D11">
        <v>1</v>
      </c>
      <c r="E11">
        <v>24</v>
      </c>
      <c r="F11">
        <v>0</v>
      </c>
      <c r="G11">
        <v>0</v>
      </c>
      <c r="H11">
        <v>25</v>
      </c>
      <c r="I11">
        <v>0</v>
      </c>
      <c r="J11">
        <v>3.7519999999999998</v>
      </c>
    </row>
    <row r="12" spans="1:10" x14ac:dyDescent="0.35">
      <c r="A12">
        <v>25</v>
      </c>
      <c r="B12">
        <v>0</v>
      </c>
      <c r="C12">
        <v>0</v>
      </c>
      <c r="D12">
        <v>0</v>
      </c>
      <c r="E12">
        <v>25</v>
      </c>
      <c r="F12">
        <v>0</v>
      </c>
      <c r="G12">
        <v>0</v>
      </c>
      <c r="H12">
        <v>25</v>
      </c>
      <c r="I12">
        <v>0</v>
      </c>
      <c r="J12">
        <v>4.2759999999999998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4.4560000000000004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5.0209999999999999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5.6440000000000001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5.827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6.0140000000000002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6.3239999999999998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6.2560000000000002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6.8929999999999998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6.65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7.3289999999999997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8.8529999999999998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7.7960000000000003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8.8670000000000009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12.12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9.3719999999999999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8.9860000000000007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9.0129999999999999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10.286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9.2430000000000003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9.9969999999999999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9.2149999999999999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8.9290000000000003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9.1829999999999998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9.0760000000000005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8.7149999999999999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8.5020000000000007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8.4369999999999994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8.4689999999999994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8.9169999999999998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J41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17</v>
      </c>
      <c r="D2">
        <v>16</v>
      </c>
      <c r="E2">
        <v>6</v>
      </c>
      <c r="F2">
        <v>1</v>
      </c>
      <c r="G2">
        <v>2</v>
      </c>
      <c r="H2">
        <v>22</v>
      </c>
      <c r="I2">
        <v>3</v>
      </c>
      <c r="J2">
        <v>0.54200000000000004</v>
      </c>
    </row>
    <row r="3" spans="1:10" x14ac:dyDescent="0.35">
      <c r="A3">
        <v>25</v>
      </c>
      <c r="B3">
        <v>10</v>
      </c>
      <c r="C3">
        <v>20</v>
      </c>
      <c r="D3">
        <v>10</v>
      </c>
      <c r="E3">
        <v>5</v>
      </c>
      <c r="F3">
        <v>10</v>
      </c>
      <c r="G3">
        <v>0</v>
      </c>
      <c r="H3">
        <v>15</v>
      </c>
      <c r="I3">
        <v>10</v>
      </c>
      <c r="J3">
        <v>0.61599999999999999</v>
      </c>
    </row>
    <row r="4" spans="1:10" x14ac:dyDescent="0.35">
      <c r="A4">
        <v>25</v>
      </c>
      <c r="B4">
        <v>15</v>
      </c>
      <c r="C4">
        <v>20</v>
      </c>
      <c r="D4">
        <v>15</v>
      </c>
      <c r="E4">
        <v>5</v>
      </c>
      <c r="F4">
        <v>5</v>
      </c>
      <c r="G4">
        <v>0</v>
      </c>
      <c r="H4">
        <v>20</v>
      </c>
      <c r="I4">
        <v>5</v>
      </c>
      <c r="J4">
        <v>0.70899999999999996</v>
      </c>
    </row>
    <row r="5" spans="1:10" x14ac:dyDescent="0.35">
      <c r="A5">
        <v>25</v>
      </c>
      <c r="B5">
        <v>16</v>
      </c>
      <c r="C5">
        <v>19</v>
      </c>
      <c r="D5">
        <v>16</v>
      </c>
      <c r="E5">
        <v>6</v>
      </c>
      <c r="F5">
        <v>3</v>
      </c>
      <c r="G5">
        <v>0</v>
      </c>
      <c r="H5">
        <v>22</v>
      </c>
      <c r="I5">
        <v>3</v>
      </c>
      <c r="J5">
        <v>0.94499999999999995</v>
      </c>
    </row>
    <row r="6" spans="1:10" x14ac:dyDescent="0.35">
      <c r="A6">
        <v>25</v>
      </c>
      <c r="B6">
        <v>11</v>
      </c>
      <c r="C6">
        <v>18</v>
      </c>
      <c r="D6">
        <v>10</v>
      </c>
      <c r="E6">
        <v>6</v>
      </c>
      <c r="F6">
        <v>8</v>
      </c>
      <c r="G6">
        <v>1</v>
      </c>
      <c r="H6">
        <v>16</v>
      </c>
      <c r="I6">
        <v>9</v>
      </c>
      <c r="J6">
        <v>1.1000000000000001</v>
      </c>
    </row>
    <row r="7" spans="1:10" x14ac:dyDescent="0.35">
      <c r="A7">
        <v>25</v>
      </c>
      <c r="B7">
        <v>12</v>
      </c>
      <c r="C7">
        <v>10</v>
      </c>
      <c r="D7">
        <v>10</v>
      </c>
      <c r="E7">
        <v>13</v>
      </c>
      <c r="F7">
        <v>0</v>
      </c>
      <c r="G7">
        <v>2</v>
      </c>
      <c r="H7">
        <v>23</v>
      </c>
      <c r="I7">
        <v>2</v>
      </c>
      <c r="J7">
        <v>1.3240000000000001</v>
      </c>
    </row>
    <row r="8" spans="1:10" x14ac:dyDescent="0.35">
      <c r="A8">
        <v>25</v>
      </c>
      <c r="B8">
        <v>6</v>
      </c>
      <c r="C8">
        <v>7</v>
      </c>
      <c r="D8">
        <v>6</v>
      </c>
      <c r="E8">
        <v>18</v>
      </c>
      <c r="F8">
        <v>1</v>
      </c>
      <c r="G8">
        <v>0</v>
      </c>
      <c r="H8">
        <v>24</v>
      </c>
      <c r="I8">
        <v>1</v>
      </c>
      <c r="J8">
        <v>1.8</v>
      </c>
    </row>
    <row r="9" spans="1:10" x14ac:dyDescent="0.35">
      <c r="A9">
        <v>25</v>
      </c>
      <c r="B9">
        <v>7</v>
      </c>
      <c r="C9">
        <v>4</v>
      </c>
      <c r="D9">
        <v>4</v>
      </c>
      <c r="E9">
        <v>18</v>
      </c>
      <c r="F9">
        <v>0</v>
      </c>
      <c r="G9">
        <v>3</v>
      </c>
      <c r="H9">
        <v>22</v>
      </c>
      <c r="I9">
        <v>3</v>
      </c>
      <c r="J9">
        <v>2.0499999999999998</v>
      </c>
    </row>
    <row r="10" spans="1:10" x14ac:dyDescent="0.35">
      <c r="A10">
        <v>25</v>
      </c>
      <c r="B10">
        <v>2</v>
      </c>
      <c r="C10">
        <v>2</v>
      </c>
      <c r="D10">
        <v>2</v>
      </c>
      <c r="E10">
        <v>23</v>
      </c>
      <c r="F10">
        <v>0</v>
      </c>
      <c r="G10">
        <v>0</v>
      </c>
      <c r="H10">
        <v>25</v>
      </c>
      <c r="I10">
        <v>0</v>
      </c>
      <c r="J10">
        <v>2.2599999999999998</v>
      </c>
    </row>
    <row r="11" spans="1:10" x14ac:dyDescent="0.35">
      <c r="A11">
        <v>25</v>
      </c>
      <c r="B11">
        <v>1</v>
      </c>
      <c r="C11">
        <v>1</v>
      </c>
      <c r="D11">
        <v>1</v>
      </c>
      <c r="E11">
        <v>24</v>
      </c>
      <c r="F11">
        <v>0</v>
      </c>
      <c r="G11">
        <v>0</v>
      </c>
      <c r="H11">
        <v>25</v>
      </c>
      <c r="I11">
        <v>0</v>
      </c>
      <c r="J11">
        <v>2.4359999999999999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2.8410000000000002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3.036</v>
      </c>
    </row>
    <row r="14" spans="1:10" x14ac:dyDescent="0.35">
      <c r="A14">
        <v>25</v>
      </c>
      <c r="B14">
        <v>1</v>
      </c>
      <c r="C14">
        <v>1</v>
      </c>
      <c r="D14">
        <v>1</v>
      </c>
      <c r="E14">
        <v>24</v>
      </c>
      <c r="F14">
        <v>0</v>
      </c>
      <c r="G14">
        <v>0</v>
      </c>
      <c r="H14">
        <v>25</v>
      </c>
      <c r="I14">
        <v>0</v>
      </c>
      <c r="J14">
        <v>3.3460000000000001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3.6629999999999998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3.8220000000000001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4.1429999999999998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4.3339999999999996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4.6349999999999998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4.9729999999999999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5.5579999999999998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5.6840000000000002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5.59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5.8140000000000001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6.47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6.5069999999999997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7.1849999999999996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8.0939999999999994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7.7480000000000002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7.0819999999999999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6.8849999999999998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6.4180000000000001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6.7279999999999998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7.1609999999999996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6.7469999999999999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7.2939999999999996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6.8339999999999996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5.86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6.2539999999999996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5.609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6.2370000000000001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D1" workbookViewId="0">
      <selection activeCell="J8" sqref="J8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</v>
      </c>
      <c r="B2">
        <f>O2/(O2+N2)</f>
        <v>0.2857142857142857</v>
      </c>
      <c r="C2">
        <f>N2/(Q2-L2)</f>
        <v>1</v>
      </c>
      <c r="D2">
        <f>M2/L2</f>
        <v>0.9</v>
      </c>
      <c r="E2">
        <f>N2/(Q2-K2)</f>
        <v>0.7142857142857143</v>
      </c>
      <c r="F2">
        <f>M2/K2</f>
        <v>1</v>
      </c>
      <c r="G2">
        <f>H2/(2-H2)</f>
        <v>0.8999999999999998</v>
      </c>
      <c r="H2">
        <f>2*M2/(2*M2+O2+P2)</f>
        <v>0.94736842105263153</v>
      </c>
      <c r="I2">
        <f>SQRT(D2*F2)</f>
        <v>0.94868329805051377</v>
      </c>
      <c r="J2">
        <f>(M2+N2)/Q2</f>
        <v>0.92</v>
      </c>
      <c r="K2" s="1">
        <f>'hog-res'!B2</f>
        <v>18</v>
      </c>
      <c r="L2" s="1">
        <f>'hog-res'!C2</f>
        <v>20</v>
      </c>
      <c r="M2" s="1">
        <f>'hog-res'!D2</f>
        <v>18</v>
      </c>
      <c r="N2" s="1">
        <f>'hog-res'!E2</f>
        <v>5</v>
      </c>
      <c r="O2" s="1">
        <f>'hog-res'!F2</f>
        <v>2</v>
      </c>
      <c r="P2" s="1">
        <f>'hog-res'!G2</f>
        <v>0</v>
      </c>
      <c r="Q2" s="1">
        <f>'hog-res'!$A2</f>
        <v>25</v>
      </c>
    </row>
    <row r="3" spans="1:17" x14ac:dyDescent="0.35">
      <c r="A3">
        <f t="shared" ref="A3:A41" si="0">P3/(P3+M3)</f>
        <v>0</v>
      </c>
      <c r="B3">
        <f t="shared" ref="B3:B41" si="1">O3/(O3+N3)</f>
        <v>0.54545454545454541</v>
      </c>
      <c r="C3">
        <f t="shared" ref="C3:C41" si="2">N3/(Q3-L3)</f>
        <v>1</v>
      </c>
      <c r="D3">
        <f t="shared" ref="D3:D41" si="3">M3/L3</f>
        <v>0.7</v>
      </c>
      <c r="E3">
        <f t="shared" ref="E3:E40" si="4">N3/(Q3-K3)</f>
        <v>0.45454545454545453</v>
      </c>
      <c r="F3">
        <f t="shared" ref="F3:F41" si="5">M3/K3</f>
        <v>1</v>
      </c>
      <c r="G3">
        <f t="shared" ref="G3:G41" si="6">H3/(2-H3)</f>
        <v>0.7</v>
      </c>
      <c r="H3">
        <f t="shared" ref="H3:H41" si="7">2*M3/(2*M3+O3+P3)</f>
        <v>0.82352941176470584</v>
      </c>
      <c r="I3">
        <f>SQRT(D3*F3)</f>
        <v>0.83666002653407556</v>
      </c>
      <c r="J3">
        <f t="shared" ref="J3:J41" si="8">(M3+N3)/Q3</f>
        <v>0.76</v>
      </c>
      <c r="K3">
        <f>'hog-res'!B3+K2</f>
        <v>28</v>
      </c>
      <c r="L3">
        <f>'hog-res'!C3+L2</f>
        <v>40</v>
      </c>
      <c r="M3">
        <f>'hog-res'!D3+M2</f>
        <v>28</v>
      </c>
      <c r="N3">
        <f>'hog-res'!E3+N2</f>
        <v>10</v>
      </c>
      <c r="O3">
        <f>'hog-res'!F3+O2</f>
        <v>12</v>
      </c>
      <c r="P3">
        <f>'hog-res'!G3+P2</f>
        <v>0</v>
      </c>
      <c r="Q3">
        <f>'hog-res'!$A3+Q2</f>
        <v>50</v>
      </c>
    </row>
    <row r="4" spans="1:17" x14ac:dyDescent="0.35">
      <c r="A4">
        <f t="shared" si="0"/>
        <v>0</v>
      </c>
      <c r="B4">
        <f t="shared" si="1"/>
        <v>0.59459459459459463</v>
      </c>
      <c r="C4">
        <f t="shared" si="2"/>
        <v>1</v>
      </c>
      <c r="D4">
        <f t="shared" si="3"/>
        <v>0.6333333333333333</v>
      </c>
      <c r="E4">
        <f t="shared" si="4"/>
        <v>0.40540540540540543</v>
      </c>
      <c r="F4">
        <f t="shared" si="5"/>
        <v>1</v>
      </c>
      <c r="G4">
        <f t="shared" si="6"/>
        <v>0.6333333333333333</v>
      </c>
      <c r="H4">
        <f t="shared" si="7"/>
        <v>0.77551020408163263</v>
      </c>
      <c r="I4">
        <f>SQRT(D4*F4)</f>
        <v>0.79582242575422146</v>
      </c>
      <c r="J4">
        <f t="shared" si="8"/>
        <v>0.70666666666666667</v>
      </c>
      <c r="K4">
        <f>'hog-res'!B4+K3</f>
        <v>38</v>
      </c>
      <c r="L4">
        <f>'hog-res'!C4+L3</f>
        <v>60</v>
      </c>
      <c r="M4">
        <f>'hog-res'!D4+M3</f>
        <v>38</v>
      </c>
      <c r="N4">
        <f>'hog-res'!E4+N3</f>
        <v>15</v>
      </c>
      <c r="O4">
        <f>'hog-res'!F4+O3</f>
        <v>22</v>
      </c>
      <c r="P4">
        <f>'hog-res'!G4+P3</f>
        <v>0</v>
      </c>
      <c r="Q4">
        <f>'hog-res'!$A4+Q3</f>
        <v>75</v>
      </c>
    </row>
    <row r="5" spans="1:17" x14ac:dyDescent="0.35">
      <c r="A5">
        <f t="shared" si="0"/>
        <v>2.0408163265306121E-2</v>
      </c>
      <c r="B5">
        <f t="shared" si="1"/>
        <v>0.63414634146341464</v>
      </c>
      <c r="C5">
        <f t="shared" si="2"/>
        <v>0.57692307692307687</v>
      </c>
      <c r="D5">
        <f t="shared" si="3"/>
        <v>0.64864864864864868</v>
      </c>
      <c r="E5">
        <f t="shared" si="4"/>
        <v>0.29411764705882354</v>
      </c>
      <c r="F5">
        <f t="shared" si="5"/>
        <v>0.97959183673469385</v>
      </c>
      <c r="G5">
        <f t="shared" si="6"/>
        <v>0.64</v>
      </c>
      <c r="H5">
        <f t="shared" si="7"/>
        <v>0.78048780487804881</v>
      </c>
      <c r="I5">
        <f>SQRT(D5*F5)</f>
        <v>0.7971266656719036</v>
      </c>
      <c r="J5">
        <f t="shared" si="8"/>
        <v>0.63</v>
      </c>
      <c r="K5">
        <f>'hog-res'!B5+K4</f>
        <v>49</v>
      </c>
      <c r="L5">
        <f>'hog-res'!C5+L4</f>
        <v>74</v>
      </c>
      <c r="M5">
        <f>'hog-res'!D5+M4</f>
        <v>48</v>
      </c>
      <c r="N5">
        <f>'hsv-res'!E5+N4</f>
        <v>15</v>
      </c>
      <c r="O5">
        <f>'hog-res'!F5+O4</f>
        <v>26</v>
      </c>
      <c r="P5">
        <f>'hog-res'!G5+P4</f>
        <v>1</v>
      </c>
      <c r="Q5">
        <f>'hog-res'!$A5+Q4</f>
        <v>100</v>
      </c>
    </row>
    <row r="6" spans="1:17" x14ac:dyDescent="0.35">
      <c r="A6">
        <f t="shared" si="0"/>
        <v>1.6666666666666666E-2</v>
      </c>
      <c r="B6">
        <f t="shared" si="1"/>
        <v>0.52727272727272723</v>
      </c>
      <c r="C6">
        <f t="shared" si="2"/>
        <v>0.70270270270270274</v>
      </c>
      <c r="D6">
        <f t="shared" si="3"/>
        <v>0.67045454545454541</v>
      </c>
      <c r="E6">
        <f t="shared" si="4"/>
        <v>0.4</v>
      </c>
      <c r="F6">
        <f t="shared" si="5"/>
        <v>0.98333333333333328</v>
      </c>
      <c r="G6">
        <f t="shared" si="6"/>
        <v>0.6629213483146067</v>
      </c>
      <c r="H6">
        <f t="shared" si="7"/>
        <v>0.79729729729729726</v>
      </c>
      <c r="I6">
        <f>SQRT(D6*F6)</f>
        <v>0.8119607767806909</v>
      </c>
      <c r="J6">
        <f t="shared" si="8"/>
        <v>0.68</v>
      </c>
      <c r="K6">
        <f>'hog-res'!B6+K5</f>
        <v>60</v>
      </c>
      <c r="L6">
        <f>'hog-res'!C6+L5</f>
        <v>88</v>
      </c>
      <c r="M6">
        <f>'hog-res'!D6+M5</f>
        <v>59</v>
      </c>
      <c r="N6">
        <f>'hog-res'!E6+N5</f>
        <v>26</v>
      </c>
      <c r="O6">
        <f>'hog-res'!F6+O5</f>
        <v>29</v>
      </c>
      <c r="P6">
        <f>'hog-res'!G6+P5</f>
        <v>1</v>
      </c>
      <c r="Q6">
        <f>'hog-res'!$A6+Q5</f>
        <v>125</v>
      </c>
    </row>
    <row r="7" spans="1:17" x14ac:dyDescent="0.35">
      <c r="A7">
        <f t="shared" si="0"/>
        <v>2.7777777777777776E-2</v>
      </c>
      <c r="B7">
        <f t="shared" si="1"/>
        <v>0.4264705882352941</v>
      </c>
      <c r="C7">
        <f t="shared" si="2"/>
        <v>0.76470588235294112</v>
      </c>
      <c r="D7">
        <f t="shared" si="3"/>
        <v>0.70707070707070707</v>
      </c>
      <c r="E7">
        <f t="shared" si="4"/>
        <v>0.5</v>
      </c>
      <c r="F7">
        <f t="shared" si="5"/>
        <v>0.97222222222222221</v>
      </c>
      <c r="G7">
        <f t="shared" si="6"/>
        <v>0.69306930693069302</v>
      </c>
      <c r="H7">
        <f t="shared" si="7"/>
        <v>0.81871345029239762</v>
      </c>
      <c r="I7">
        <f>SQRT(D7*F7)</f>
        <v>0.82911389693848503</v>
      </c>
      <c r="J7">
        <f t="shared" si="8"/>
        <v>0.72666666666666668</v>
      </c>
      <c r="K7">
        <f>'hog-res'!B7+K6</f>
        <v>72</v>
      </c>
      <c r="L7">
        <f>'hog-res'!C7+L6</f>
        <v>99</v>
      </c>
      <c r="M7">
        <f>'hog-res'!D7+M6</f>
        <v>70</v>
      </c>
      <c r="N7">
        <f>'hog-res'!E7+N6</f>
        <v>39</v>
      </c>
      <c r="O7">
        <f>'hog-res'!F7+O6</f>
        <v>29</v>
      </c>
      <c r="P7">
        <f>'hog-res'!G7+P6</f>
        <v>2</v>
      </c>
      <c r="Q7">
        <f>'hog-res'!$A7+Q6</f>
        <v>150</v>
      </c>
    </row>
    <row r="8" spans="1:17" x14ac:dyDescent="0.35">
      <c r="A8">
        <f t="shared" si="0"/>
        <v>4.49438202247191E-2</v>
      </c>
      <c r="B8">
        <f t="shared" si="1"/>
        <v>0.38157894736842107</v>
      </c>
      <c r="C8">
        <f t="shared" si="2"/>
        <v>0.77049180327868849</v>
      </c>
      <c r="D8">
        <f t="shared" si="3"/>
        <v>0.74561403508771928</v>
      </c>
      <c r="E8">
        <f t="shared" si="4"/>
        <v>0.54651162790697672</v>
      </c>
      <c r="F8">
        <f t="shared" si="5"/>
        <v>0.9550561797752809</v>
      </c>
      <c r="G8">
        <f t="shared" si="6"/>
        <v>0.72033898305084754</v>
      </c>
      <c r="H8">
        <f t="shared" si="7"/>
        <v>0.83743842364532017</v>
      </c>
      <c r="I8">
        <f>SQRT(D8*F8)</f>
        <v>0.84386212851253695</v>
      </c>
      <c r="J8">
        <f t="shared" si="8"/>
        <v>0.75428571428571434</v>
      </c>
      <c r="K8">
        <f>'hog-res'!B8+K7</f>
        <v>89</v>
      </c>
      <c r="L8">
        <f>'hog-res'!C8+L7</f>
        <v>114</v>
      </c>
      <c r="M8">
        <f>'hog-res'!D8+M7</f>
        <v>85</v>
      </c>
      <c r="N8">
        <f>'hog-res'!E8+N7</f>
        <v>47</v>
      </c>
      <c r="O8">
        <f>'hog-res'!F8+O7</f>
        <v>29</v>
      </c>
      <c r="P8">
        <f>'hog-res'!G8+P7</f>
        <v>4</v>
      </c>
      <c r="Q8">
        <f>'hog-res'!$A8+Q7</f>
        <v>175</v>
      </c>
    </row>
    <row r="9" spans="1:17" x14ac:dyDescent="0.35">
      <c r="A9">
        <f t="shared" si="0"/>
        <v>4.2105263157894736E-2</v>
      </c>
      <c r="B9">
        <f t="shared" si="1"/>
        <v>0.30526315789473685</v>
      </c>
      <c r="C9">
        <f t="shared" si="2"/>
        <v>0.82499999999999996</v>
      </c>
      <c r="D9">
        <f t="shared" si="3"/>
        <v>0.7583333333333333</v>
      </c>
      <c r="E9">
        <f t="shared" si="4"/>
        <v>0.62857142857142856</v>
      </c>
      <c r="F9">
        <f t="shared" si="5"/>
        <v>0.95789473684210524</v>
      </c>
      <c r="G9">
        <f t="shared" si="6"/>
        <v>0.73387096774193539</v>
      </c>
      <c r="H9">
        <f t="shared" si="7"/>
        <v>0.84651162790697676</v>
      </c>
      <c r="I9">
        <f>SQRT(D9*F9)</f>
        <v>0.85229308853934149</v>
      </c>
      <c r="J9">
        <f t="shared" si="8"/>
        <v>0.78500000000000003</v>
      </c>
      <c r="K9">
        <f>'hog-res'!B9+K8</f>
        <v>95</v>
      </c>
      <c r="L9">
        <f>'hog-res'!C9+L8</f>
        <v>120</v>
      </c>
      <c r="M9">
        <f>'hog-res'!D9+M8</f>
        <v>91</v>
      </c>
      <c r="N9">
        <f>'hog-res'!E9+N8</f>
        <v>66</v>
      </c>
      <c r="O9">
        <f>'hog-res'!F9+O8</f>
        <v>29</v>
      </c>
      <c r="P9">
        <f>'hog-res'!G9+P8</f>
        <v>4</v>
      </c>
      <c r="Q9">
        <f>'hog-res'!$A9+Q8</f>
        <v>200</v>
      </c>
    </row>
    <row r="10" spans="1:17" x14ac:dyDescent="0.35">
      <c r="A10">
        <f t="shared" si="0"/>
        <v>4.0816326530612242E-2</v>
      </c>
      <c r="B10">
        <f t="shared" si="1"/>
        <v>0.25641025641025639</v>
      </c>
      <c r="C10">
        <f t="shared" si="2"/>
        <v>0.86138613861386137</v>
      </c>
      <c r="D10">
        <f t="shared" si="3"/>
        <v>0.75806451612903225</v>
      </c>
      <c r="E10">
        <f t="shared" si="4"/>
        <v>0.68503937007874016</v>
      </c>
      <c r="F10">
        <f t="shared" si="5"/>
        <v>0.95918367346938771</v>
      </c>
      <c r="G10">
        <f t="shared" si="6"/>
        <v>0.734375</v>
      </c>
      <c r="H10">
        <f t="shared" si="7"/>
        <v>0.84684684684684686</v>
      </c>
      <c r="I10">
        <f>SQRT(D10*F10)</f>
        <v>0.85271513842985047</v>
      </c>
      <c r="J10">
        <f t="shared" si="8"/>
        <v>0.80444444444444441</v>
      </c>
      <c r="K10">
        <f>'hog-res'!B10+K9</f>
        <v>98</v>
      </c>
      <c r="L10">
        <f>'hog-res'!C10+L9</f>
        <v>124</v>
      </c>
      <c r="M10">
        <f>'hog-res'!D10+M9</f>
        <v>94</v>
      </c>
      <c r="N10">
        <f>'hog-res'!E10+N9</f>
        <v>87</v>
      </c>
      <c r="O10">
        <f>'hog-res'!F10+O9</f>
        <v>30</v>
      </c>
      <c r="P10">
        <f>'hog-res'!G10+P9</f>
        <v>4</v>
      </c>
      <c r="Q10">
        <f>'hog-res'!$A10+Q9</f>
        <v>225</v>
      </c>
    </row>
    <row r="11" spans="1:17" x14ac:dyDescent="0.35">
      <c r="A11">
        <f t="shared" si="0"/>
        <v>4.0404040404040407E-2</v>
      </c>
      <c r="B11">
        <f t="shared" si="1"/>
        <v>0.21276595744680851</v>
      </c>
      <c r="C11">
        <f t="shared" si="2"/>
        <v>0.88800000000000001</v>
      </c>
      <c r="D11">
        <f t="shared" si="3"/>
        <v>0.76</v>
      </c>
      <c r="E11">
        <f t="shared" si="4"/>
        <v>0.73509933774834435</v>
      </c>
      <c r="F11">
        <f t="shared" si="5"/>
        <v>0.95959595959595956</v>
      </c>
      <c r="G11">
        <f t="shared" si="6"/>
        <v>0.73643410852713165</v>
      </c>
      <c r="H11">
        <f t="shared" si="7"/>
        <v>0.8482142857142857</v>
      </c>
      <c r="I11">
        <f>SQRT(D11*F11)</f>
        <v>0.85398649245344005</v>
      </c>
      <c r="J11">
        <f t="shared" si="8"/>
        <v>0.82399999999999995</v>
      </c>
      <c r="K11">
        <f>'hog-res'!B11+K10</f>
        <v>99</v>
      </c>
      <c r="L11">
        <f>'hog-res'!C11+L10</f>
        <v>125</v>
      </c>
      <c r="M11">
        <f>'hog-res'!D11+M10</f>
        <v>95</v>
      </c>
      <c r="N11">
        <f>'hog-res'!E11+N10</f>
        <v>111</v>
      </c>
      <c r="O11">
        <f>'hog-res'!F11+O10</f>
        <v>30</v>
      </c>
      <c r="P11">
        <f>'hog-res'!G11+P10</f>
        <v>4</v>
      </c>
      <c r="Q11">
        <f>'hog-res'!$A11+Q10</f>
        <v>250</v>
      </c>
    </row>
    <row r="12" spans="1:17" x14ac:dyDescent="0.35">
      <c r="A12">
        <f t="shared" si="0"/>
        <v>4.0404040404040407E-2</v>
      </c>
      <c r="B12">
        <f t="shared" si="1"/>
        <v>0.18072289156626506</v>
      </c>
      <c r="C12">
        <f t="shared" si="2"/>
        <v>0.90666666666666662</v>
      </c>
      <c r="D12">
        <f t="shared" si="3"/>
        <v>0.76</v>
      </c>
      <c r="E12">
        <f t="shared" si="4"/>
        <v>0.77272727272727271</v>
      </c>
      <c r="F12">
        <f t="shared" si="5"/>
        <v>0.95959595959595956</v>
      </c>
      <c r="G12">
        <f t="shared" si="6"/>
        <v>0.73643410852713165</v>
      </c>
      <c r="H12">
        <f t="shared" si="7"/>
        <v>0.8482142857142857</v>
      </c>
      <c r="I12">
        <f>SQRT(D12*F12)</f>
        <v>0.85398649245344005</v>
      </c>
      <c r="J12">
        <f t="shared" si="8"/>
        <v>0.84</v>
      </c>
      <c r="K12">
        <f>'hog-res'!B12+K11</f>
        <v>99</v>
      </c>
      <c r="L12">
        <f>'hog-res'!C12+L11</f>
        <v>125</v>
      </c>
      <c r="M12">
        <f>'hog-res'!D12+M11</f>
        <v>95</v>
      </c>
      <c r="N12">
        <f>'hog-res'!E12+N11</f>
        <v>136</v>
      </c>
      <c r="O12">
        <f>'hog-res'!F12+O11</f>
        <v>30</v>
      </c>
      <c r="P12">
        <f>'hog-res'!G12+P11</f>
        <v>4</v>
      </c>
      <c r="Q12">
        <f>'hog-res'!$A12+Q11</f>
        <v>275</v>
      </c>
    </row>
    <row r="13" spans="1:17" x14ac:dyDescent="0.35">
      <c r="A13">
        <f t="shared" si="0"/>
        <v>4.0404040404040407E-2</v>
      </c>
      <c r="B13">
        <f t="shared" si="1"/>
        <v>0.15706806282722513</v>
      </c>
      <c r="C13">
        <f t="shared" si="2"/>
        <v>0.92</v>
      </c>
      <c r="D13">
        <f t="shared" si="3"/>
        <v>0.76</v>
      </c>
      <c r="E13">
        <f t="shared" si="4"/>
        <v>0.80099502487562191</v>
      </c>
      <c r="F13">
        <f t="shared" si="5"/>
        <v>0.95959595959595956</v>
      </c>
      <c r="G13">
        <f t="shared" si="6"/>
        <v>0.73643410852713165</v>
      </c>
      <c r="H13">
        <f t="shared" si="7"/>
        <v>0.8482142857142857</v>
      </c>
      <c r="I13">
        <f>SQRT(D13*F13)</f>
        <v>0.85398649245344005</v>
      </c>
      <c r="J13">
        <f t="shared" si="8"/>
        <v>0.85333333333333339</v>
      </c>
      <c r="K13">
        <f>'hog-res'!B13+K12</f>
        <v>99</v>
      </c>
      <c r="L13">
        <f>'hog-res'!C13+L12</f>
        <v>125</v>
      </c>
      <c r="M13">
        <f>'hog-res'!D13+M12</f>
        <v>95</v>
      </c>
      <c r="N13">
        <f>'hog-res'!E13+N12</f>
        <v>161</v>
      </c>
      <c r="O13">
        <f>'hog-res'!F13+O12</f>
        <v>30</v>
      </c>
      <c r="P13">
        <f>'hog-res'!G13+P12</f>
        <v>4</v>
      </c>
      <c r="Q13">
        <f>'hog-res'!$A13+Q12</f>
        <v>300</v>
      </c>
    </row>
    <row r="14" spans="1:17" x14ac:dyDescent="0.35">
      <c r="A14">
        <f t="shared" si="0"/>
        <v>0.04</v>
      </c>
      <c r="B14">
        <f t="shared" si="1"/>
        <v>0.13953488372093023</v>
      </c>
      <c r="C14">
        <f t="shared" si="2"/>
        <v>0.92964824120603018</v>
      </c>
      <c r="D14">
        <f t="shared" si="3"/>
        <v>0.76190476190476186</v>
      </c>
      <c r="E14">
        <f t="shared" si="4"/>
        <v>0.82222222222222219</v>
      </c>
      <c r="F14">
        <f t="shared" si="5"/>
        <v>0.96</v>
      </c>
      <c r="G14">
        <f t="shared" si="6"/>
        <v>0.73846153846153839</v>
      </c>
      <c r="H14">
        <f t="shared" si="7"/>
        <v>0.84955752212389379</v>
      </c>
      <c r="I14">
        <f>SQRT(D14*F14)</f>
        <v>0.85523597411975794</v>
      </c>
      <c r="J14">
        <f t="shared" si="8"/>
        <v>0.86461538461538456</v>
      </c>
      <c r="K14">
        <f>'hog-res'!B14+K13</f>
        <v>100</v>
      </c>
      <c r="L14">
        <f>'hog-res'!C14+L13</f>
        <v>126</v>
      </c>
      <c r="M14">
        <f>'hog-res'!D14+M13</f>
        <v>96</v>
      </c>
      <c r="N14">
        <f>'hog-res'!E14+N13</f>
        <v>185</v>
      </c>
      <c r="O14">
        <f>'hog-res'!F14+O13</f>
        <v>30</v>
      </c>
      <c r="P14">
        <f>'hog-res'!G14+P13</f>
        <v>4</v>
      </c>
      <c r="Q14">
        <f>'hog-res'!$A14+Q13</f>
        <v>325</v>
      </c>
    </row>
    <row r="15" spans="1:17" x14ac:dyDescent="0.35">
      <c r="A15">
        <f t="shared" si="0"/>
        <v>0.04</v>
      </c>
      <c r="B15">
        <f t="shared" si="1"/>
        <v>0.125</v>
      </c>
      <c r="C15">
        <f t="shared" si="2"/>
        <v>0.9375</v>
      </c>
      <c r="D15">
        <f t="shared" si="3"/>
        <v>0.76190476190476186</v>
      </c>
      <c r="E15">
        <f t="shared" si="4"/>
        <v>0.84</v>
      </c>
      <c r="F15">
        <f t="shared" si="5"/>
        <v>0.96</v>
      </c>
      <c r="G15">
        <f t="shared" si="6"/>
        <v>0.73846153846153839</v>
      </c>
      <c r="H15">
        <f t="shared" si="7"/>
        <v>0.84955752212389379</v>
      </c>
      <c r="I15">
        <f>SQRT(D15*F15)</f>
        <v>0.85523597411975794</v>
      </c>
      <c r="J15">
        <f t="shared" si="8"/>
        <v>0.87428571428571433</v>
      </c>
      <c r="K15">
        <f>'hog-res'!B15+K14</f>
        <v>100</v>
      </c>
      <c r="L15">
        <f>'hog-res'!C15+L14</f>
        <v>126</v>
      </c>
      <c r="M15">
        <f>'hog-res'!D15+M14</f>
        <v>96</v>
      </c>
      <c r="N15">
        <f>'hog-res'!E15+N14</f>
        <v>210</v>
      </c>
      <c r="O15">
        <f>'hog-res'!F15+O14</f>
        <v>30</v>
      </c>
      <c r="P15">
        <f>'hog-res'!G15+P14</f>
        <v>4</v>
      </c>
      <c r="Q15">
        <f>'hog-res'!$A15+Q14</f>
        <v>350</v>
      </c>
    </row>
    <row r="16" spans="1:17" x14ac:dyDescent="0.35">
      <c r="A16">
        <f t="shared" si="0"/>
        <v>0.04</v>
      </c>
      <c r="B16">
        <f t="shared" si="1"/>
        <v>0.11320754716981132</v>
      </c>
      <c r="C16">
        <f t="shared" si="2"/>
        <v>0.94377510040160639</v>
      </c>
      <c r="D16">
        <f t="shared" si="3"/>
        <v>0.76190476190476186</v>
      </c>
      <c r="E16">
        <f t="shared" si="4"/>
        <v>0.8545454545454545</v>
      </c>
      <c r="F16">
        <f t="shared" si="5"/>
        <v>0.96</v>
      </c>
      <c r="G16">
        <f t="shared" si="6"/>
        <v>0.73846153846153839</v>
      </c>
      <c r="H16">
        <f t="shared" si="7"/>
        <v>0.84955752212389379</v>
      </c>
      <c r="I16">
        <f>SQRT(D16*F16)</f>
        <v>0.85523597411975794</v>
      </c>
      <c r="J16">
        <f t="shared" si="8"/>
        <v>0.88266666666666671</v>
      </c>
      <c r="K16">
        <f>'hog-res'!B16+K15</f>
        <v>100</v>
      </c>
      <c r="L16">
        <f>'hog-res'!C16+L15</f>
        <v>126</v>
      </c>
      <c r="M16">
        <f>'hog-res'!D16+M15</f>
        <v>96</v>
      </c>
      <c r="N16">
        <f>'hog-res'!E16+N15</f>
        <v>235</v>
      </c>
      <c r="O16">
        <f>'hog-res'!F16+O15</f>
        <v>30</v>
      </c>
      <c r="P16">
        <f>'hog-res'!G16+P15</f>
        <v>4</v>
      </c>
      <c r="Q16">
        <f>'hog-res'!$A16+Q15</f>
        <v>375</v>
      </c>
    </row>
    <row r="17" spans="1:17" x14ac:dyDescent="0.35">
      <c r="A17">
        <f t="shared" si="0"/>
        <v>0.04</v>
      </c>
      <c r="B17">
        <f t="shared" si="1"/>
        <v>0.10344827586206896</v>
      </c>
      <c r="C17">
        <f t="shared" si="2"/>
        <v>0.94890510948905105</v>
      </c>
      <c r="D17">
        <f t="shared" si="3"/>
        <v>0.76190476190476186</v>
      </c>
      <c r="E17">
        <f t="shared" si="4"/>
        <v>0.8666666666666667</v>
      </c>
      <c r="F17">
        <f t="shared" si="5"/>
        <v>0.96</v>
      </c>
      <c r="G17">
        <f t="shared" si="6"/>
        <v>0.73846153846153839</v>
      </c>
      <c r="H17">
        <f t="shared" si="7"/>
        <v>0.84955752212389379</v>
      </c>
      <c r="I17">
        <f>SQRT(D17*F17)</f>
        <v>0.85523597411975794</v>
      </c>
      <c r="J17">
        <f t="shared" si="8"/>
        <v>0.89</v>
      </c>
      <c r="K17">
        <f>'hog-res'!B17+K16</f>
        <v>100</v>
      </c>
      <c r="L17">
        <f>'hog-res'!C17+L16</f>
        <v>126</v>
      </c>
      <c r="M17">
        <f>'hog-res'!D17+M16</f>
        <v>96</v>
      </c>
      <c r="N17">
        <f>'hog-res'!E17+N16</f>
        <v>260</v>
      </c>
      <c r="O17">
        <f>'hog-res'!F17+O16</f>
        <v>30</v>
      </c>
      <c r="P17">
        <f>'hog-res'!G17+P16</f>
        <v>4</v>
      </c>
      <c r="Q17">
        <f>'hog-res'!$A17+Q16</f>
        <v>400</v>
      </c>
    </row>
    <row r="18" spans="1:17" x14ac:dyDescent="0.35">
      <c r="A18">
        <f t="shared" si="0"/>
        <v>0.04</v>
      </c>
      <c r="B18">
        <f t="shared" si="1"/>
        <v>9.5238095238095233E-2</v>
      </c>
      <c r="C18">
        <f t="shared" si="2"/>
        <v>0.95317725752508364</v>
      </c>
      <c r="D18">
        <f t="shared" si="3"/>
        <v>0.76190476190476186</v>
      </c>
      <c r="E18">
        <f t="shared" si="4"/>
        <v>0.87692307692307692</v>
      </c>
      <c r="F18">
        <f t="shared" si="5"/>
        <v>0.96</v>
      </c>
      <c r="G18">
        <f t="shared" si="6"/>
        <v>0.73846153846153839</v>
      </c>
      <c r="H18">
        <f t="shared" si="7"/>
        <v>0.84955752212389379</v>
      </c>
      <c r="I18">
        <f>SQRT(D18*F18)</f>
        <v>0.85523597411975794</v>
      </c>
      <c r="J18">
        <f t="shared" si="8"/>
        <v>0.89647058823529413</v>
      </c>
      <c r="K18">
        <f>'hog-res'!B18+K17</f>
        <v>100</v>
      </c>
      <c r="L18">
        <f>'hog-res'!C18+L17</f>
        <v>126</v>
      </c>
      <c r="M18">
        <f>'hog-res'!D18+M17</f>
        <v>96</v>
      </c>
      <c r="N18">
        <f>'hog-res'!E18+N17</f>
        <v>285</v>
      </c>
      <c r="O18">
        <f>'hog-res'!F18+O17</f>
        <v>30</v>
      </c>
      <c r="P18">
        <f>'hog-res'!G18+P17</f>
        <v>4</v>
      </c>
      <c r="Q18">
        <f>'hog-res'!$A18+Q17</f>
        <v>425</v>
      </c>
    </row>
    <row r="19" spans="1:17" x14ac:dyDescent="0.35">
      <c r="A19">
        <f t="shared" si="0"/>
        <v>0.04</v>
      </c>
      <c r="B19">
        <f t="shared" si="1"/>
        <v>8.8235294117647065E-2</v>
      </c>
      <c r="C19">
        <f t="shared" si="2"/>
        <v>0.95679012345679015</v>
      </c>
      <c r="D19">
        <f t="shared" si="3"/>
        <v>0.76190476190476186</v>
      </c>
      <c r="E19">
        <f t="shared" si="4"/>
        <v>0.88571428571428568</v>
      </c>
      <c r="F19">
        <f t="shared" si="5"/>
        <v>0.96</v>
      </c>
      <c r="G19">
        <f t="shared" si="6"/>
        <v>0.73846153846153839</v>
      </c>
      <c r="H19">
        <f t="shared" si="7"/>
        <v>0.84955752212389379</v>
      </c>
      <c r="I19">
        <f>SQRT(D19*F19)</f>
        <v>0.85523597411975794</v>
      </c>
      <c r="J19">
        <f t="shared" si="8"/>
        <v>0.90222222222222226</v>
      </c>
      <c r="K19">
        <f>'hog-res'!B19+K18</f>
        <v>100</v>
      </c>
      <c r="L19">
        <f>'hog-res'!C19+L18</f>
        <v>126</v>
      </c>
      <c r="M19">
        <f>'hog-res'!D19+M18</f>
        <v>96</v>
      </c>
      <c r="N19">
        <f>'hog-res'!E19+N18</f>
        <v>310</v>
      </c>
      <c r="O19">
        <f>'hog-res'!F19+O18</f>
        <v>30</v>
      </c>
      <c r="P19">
        <f>'hog-res'!G19+P18</f>
        <v>4</v>
      </c>
      <c r="Q19">
        <f>'hog-res'!$A19+Q18</f>
        <v>450</v>
      </c>
    </row>
    <row r="20" spans="1:17" x14ac:dyDescent="0.35">
      <c r="A20">
        <f t="shared" si="0"/>
        <v>0.04</v>
      </c>
      <c r="B20">
        <f t="shared" si="1"/>
        <v>8.2191780821917804E-2</v>
      </c>
      <c r="C20">
        <f t="shared" si="2"/>
        <v>0.95988538681948421</v>
      </c>
      <c r="D20">
        <f t="shared" si="3"/>
        <v>0.76190476190476186</v>
      </c>
      <c r="E20">
        <f t="shared" si="4"/>
        <v>0.89333333333333331</v>
      </c>
      <c r="F20">
        <f t="shared" si="5"/>
        <v>0.96</v>
      </c>
      <c r="G20">
        <f t="shared" si="6"/>
        <v>0.73846153846153839</v>
      </c>
      <c r="H20">
        <f t="shared" si="7"/>
        <v>0.84955752212389379</v>
      </c>
      <c r="I20">
        <f>SQRT(D20*F20)</f>
        <v>0.85523597411975794</v>
      </c>
      <c r="J20">
        <f t="shared" si="8"/>
        <v>0.9073684210526316</v>
      </c>
      <c r="K20">
        <f>'hog-res'!B20+K19</f>
        <v>100</v>
      </c>
      <c r="L20">
        <f>'hog-res'!C20+L19</f>
        <v>126</v>
      </c>
      <c r="M20">
        <f>'hog-res'!D20+M19</f>
        <v>96</v>
      </c>
      <c r="N20">
        <f>'hog-res'!E20+N19</f>
        <v>335</v>
      </c>
      <c r="O20">
        <f>'hog-res'!F20+O19</f>
        <v>30</v>
      </c>
      <c r="P20">
        <f>'hog-res'!G20+P19</f>
        <v>4</v>
      </c>
      <c r="Q20">
        <f>'hog-res'!$A20+Q19</f>
        <v>475</v>
      </c>
    </row>
    <row r="21" spans="1:17" x14ac:dyDescent="0.35">
      <c r="A21">
        <f t="shared" si="0"/>
        <v>0.04</v>
      </c>
      <c r="B21">
        <f t="shared" si="1"/>
        <v>7.6923076923076927E-2</v>
      </c>
      <c r="C21">
        <f t="shared" si="2"/>
        <v>0.96256684491978606</v>
      </c>
      <c r="D21">
        <f t="shared" si="3"/>
        <v>0.76190476190476186</v>
      </c>
      <c r="E21">
        <f t="shared" si="4"/>
        <v>0.9</v>
      </c>
      <c r="F21">
        <f t="shared" si="5"/>
        <v>0.96</v>
      </c>
      <c r="G21">
        <f t="shared" si="6"/>
        <v>0.73846153846153839</v>
      </c>
      <c r="H21">
        <f t="shared" si="7"/>
        <v>0.84955752212389379</v>
      </c>
      <c r="I21">
        <f>SQRT(D21*F21)</f>
        <v>0.85523597411975794</v>
      </c>
      <c r="J21">
        <f t="shared" si="8"/>
        <v>0.91200000000000003</v>
      </c>
      <c r="K21">
        <f>'hog-res'!B21+K20</f>
        <v>100</v>
      </c>
      <c r="L21">
        <f>'hog-res'!C21+L20</f>
        <v>126</v>
      </c>
      <c r="M21">
        <f>'hog-res'!D21+M20</f>
        <v>96</v>
      </c>
      <c r="N21">
        <f>'hog-res'!E21+N20</f>
        <v>360</v>
      </c>
      <c r="O21">
        <f>'hog-res'!F21+O20</f>
        <v>30</v>
      </c>
      <c r="P21">
        <f>'hog-res'!G21+P20</f>
        <v>4</v>
      </c>
      <c r="Q21">
        <f>'hog-res'!$A21+Q20</f>
        <v>500</v>
      </c>
    </row>
    <row r="22" spans="1:17" x14ac:dyDescent="0.35">
      <c r="A22">
        <f t="shared" si="0"/>
        <v>0.04</v>
      </c>
      <c r="B22">
        <f t="shared" si="1"/>
        <v>7.2289156626506021E-2</v>
      </c>
      <c r="C22">
        <f t="shared" si="2"/>
        <v>0.96491228070175439</v>
      </c>
      <c r="D22">
        <f t="shared" si="3"/>
        <v>0.76190476190476186</v>
      </c>
      <c r="E22">
        <f t="shared" si="4"/>
        <v>0.90588235294117647</v>
      </c>
      <c r="F22">
        <f t="shared" si="5"/>
        <v>0.96</v>
      </c>
      <c r="G22">
        <f t="shared" si="6"/>
        <v>0.73846153846153839</v>
      </c>
      <c r="H22">
        <f t="shared" si="7"/>
        <v>0.84955752212389379</v>
      </c>
      <c r="I22">
        <f>SQRT(D22*F22)</f>
        <v>0.85523597411975794</v>
      </c>
      <c r="J22">
        <f t="shared" si="8"/>
        <v>0.91619047619047622</v>
      </c>
      <c r="K22">
        <f>'hog-res'!B22+K21</f>
        <v>100</v>
      </c>
      <c r="L22">
        <f>'hog-res'!C22+L21</f>
        <v>126</v>
      </c>
      <c r="M22">
        <f>'hog-res'!D22+M21</f>
        <v>96</v>
      </c>
      <c r="N22">
        <f>'hog-res'!E22+N21</f>
        <v>385</v>
      </c>
      <c r="O22">
        <f>'hog-res'!F22+O21</f>
        <v>30</v>
      </c>
      <c r="P22">
        <f>'hog-res'!G22+P21</f>
        <v>4</v>
      </c>
      <c r="Q22">
        <f>'hog-res'!$A22+Q21</f>
        <v>525</v>
      </c>
    </row>
    <row r="23" spans="1:17" x14ac:dyDescent="0.35">
      <c r="A23">
        <f t="shared" si="0"/>
        <v>0.04</v>
      </c>
      <c r="B23">
        <f t="shared" si="1"/>
        <v>6.8181818181818177E-2</v>
      </c>
      <c r="C23">
        <f t="shared" si="2"/>
        <v>0.96698113207547165</v>
      </c>
      <c r="D23">
        <f t="shared" si="3"/>
        <v>0.76190476190476186</v>
      </c>
      <c r="E23">
        <f t="shared" si="4"/>
        <v>0.91111111111111109</v>
      </c>
      <c r="F23">
        <f t="shared" si="5"/>
        <v>0.96</v>
      </c>
      <c r="G23">
        <f t="shared" si="6"/>
        <v>0.73846153846153839</v>
      </c>
      <c r="H23">
        <f t="shared" si="7"/>
        <v>0.84955752212389379</v>
      </c>
      <c r="I23">
        <f>SQRT(D23*F23)</f>
        <v>0.85523597411975794</v>
      </c>
      <c r="J23">
        <f t="shared" si="8"/>
        <v>0.92</v>
      </c>
      <c r="K23">
        <f>'hog-res'!B23+K22</f>
        <v>100</v>
      </c>
      <c r="L23">
        <f>'hog-res'!C23+L22</f>
        <v>126</v>
      </c>
      <c r="M23">
        <f>'hog-res'!D23+M22</f>
        <v>96</v>
      </c>
      <c r="N23">
        <f>'hog-res'!E23+N22</f>
        <v>410</v>
      </c>
      <c r="O23">
        <f>'hog-res'!F23+O22</f>
        <v>30</v>
      </c>
      <c r="P23">
        <f>'hog-res'!G23+P22</f>
        <v>4</v>
      </c>
      <c r="Q23">
        <f>'hog-res'!$A23+Q22</f>
        <v>550</v>
      </c>
    </row>
    <row r="24" spans="1:17" x14ac:dyDescent="0.35">
      <c r="A24">
        <f t="shared" si="0"/>
        <v>0.04</v>
      </c>
      <c r="B24">
        <f t="shared" si="1"/>
        <v>6.4516129032258063E-2</v>
      </c>
      <c r="C24">
        <f t="shared" si="2"/>
        <v>0.9688195991091314</v>
      </c>
      <c r="D24">
        <f t="shared" si="3"/>
        <v>0.76190476190476186</v>
      </c>
      <c r="E24">
        <f t="shared" si="4"/>
        <v>0.91578947368421049</v>
      </c>
      <c r="F24">
        <f t="shared" si="5"/>
        <v>0.96</v>
      </c>
      <c r="G24">
        <f t="shared" si="6"/>
        <v>0.73846153846153839</v>
      </c>
      <c r="H24">
        <f t="shared" si="7"/>
        <v>0.84955752212389379</v>
      </c>
      <c r="I24">
        <f>SQRT(D24*F24)</f>
        <v>0.85523597411975794</v>
      </c>
      <c r="J24">
        <f t="shared" si="8"/>
        <v>0.92347826086956519</v>
      </c>
      <c r="K24">
        <f>'hog-res'!B24+K23</f>
        <v>100</v>
      </c>
      <c r="L24">
        <f>'hog-res'!C24+L23</f>
        <v>126</v>
      </c>
      <c r="M24">
        <f>'hog-res'!D24+M23</f>
        <v>96</v>
      </c>
      <c r="N24">
        <f>'hog-res'!E24+N23</f>
        <v>435</v>
      </c>
      <c r="O24">
        <f>'hog-res'!F24+O23</f>
        <v>30</v>
      </c>
      <c r="P24">
        <f>'hog-res'!G24+P23</f>
        <v>4</v>
      </c>
      <c r="Q24">
        <f>'hog-res'!$A24+Q23</f>
        <v>575</v>
      </c>
    </row>
    <row r="25" spans="1:17" x14ac:dyDescent="0.35">
      <c r="A25">
        <f t="shared" si="0"/>
        <v>0.04</v>
      </c>
      <c r="B25">
        <f t="shared" si="1"/>
        <v>6.1224489795918366E-2</v>
      </c>
      <c r="C25">
        <f t="shared" si="2"/>
        <v>0.97046413502109707</v>
      </c>
      <c r="D25">
        <f t="shared" si="3"/>
        <v>0.76190476190476186</v>
      </c>
      <c r="E25">
        <f t="shared" si="4"/>
        <v>0.92</v>
      </c>
      <c r="F25">
        <f t="shared" si="5"/>
        <v>0.96</v>
      </c>
      <c r="G25">
        <f t="shared" si="6"/>
        <v>0.73846153846153839</v>
      </c>
      <c r="H25">
        <f t="shared" si="7"/>
        <v>0.84955752212389379</v>
      </c>
      <c r="I25">
        <f>SQRT(D25*F25)</f>
        <v>0.85523597411975794</v>
      </c>
      <c r="J25">
        <f t="shared" si="8"/>
        <v>0.92666666666666664</v>
      </c>
      <c r="K25">
        <f>'hog-res'!B25+K24</f>
        <v>100</v>
      </c>
      <c r="L25">
        <f>'hog-res'!C25+L24</f>
        <v>126</v>
      </c>
      <c r="M25">
        <f>'hog-res'!D25+M24</f>
        <v>96</v>
      </c>
      <c r="N25">
        <f>'hog-res'!E25+N24</f>
        <v>460</v>
      </c>
      <c r="O25">
        <f>'hog-res'!F25+O24</f>
        <v>30</v>
      </c>
      <c r="P25">
        <f>'hog-res'!G25+P24</f>
        <v>4</v>
      </c>
      <c r="Q25">
        <f>'hog-res'!$A25+Q24</f>
        <v>600</v>
      </c>
    </row>
    <row r="26" spans="1:17" x14ac:dyDescent="0.35">
      <c r="A26">
        <f t="shared" si="0"/>
        <v>0.04</v>
      </c>
      <c r="B26">
        <f t="shared" si="1"/>
        <v>5.8252427184466021E-2</v>
      </c>
      <c r="C26">
        <f t="shared" si="2"/>
        <v>0.97194388777555107</v>
      </c>
      <c r="D26">
        <f t="shared" si="3"/>
        <v>0.76190476190476186</v>
      </c>
      <c r="E26">
        <f t="shared" si="4"/>
        <v>0.92380952380952386</v>
      </c>
      <c r="F26">
        <f t="shared" si="5"/>
        <v>0.96</v>
      </c>
      <c r="G26">
        <f t="shared" si="6"/>
        <v>0.73846153846153839</v>
      </c>
      <c r="H26">
        <f t="shared" si="7"/>
        <v>0.84955752212389379</v>
      </c>
      <c r="I26">
        <f>SQRT(D26*F26)</f>
        <v>0.85523597411975794</v>
      </c>
      <c r="J26">
        <f t="shared" si="8"/>
        <v>0.92959999999999998</v>
      </c>
      <c r="K26">
        <f>'hog-res'!B26+K25</f>
        <v>100</v>
      </c>
      <c r="L26">
        <f>'hog-res'!C26+L25</f>
        <v>126</v>
      </c>
      <c r="M26">
        <f>'hog-res'!D26+M25</f>
        <v>96</v>
      </c>
      <c r="N26">
        <f>'hog-res'!E26+N25</f>
        <v>485</v>
      </c>
      <c r="O26">
        <f>'hog-res'!F26+O25</f>
        <v>30</v>
      </c>
      <c r="P26">
        <f>'hog-res'!G26+P25</f>
        <v>4</v>
      </c>
      <c r="Q26">
        <f>'hog-res'!$A26+Q25</f>
        <v>625</v>
      </c>
    </row>
    <row r="27" spans="1:17" x14ac:dyDescent="0.35">
      <c r="A27">
        <f t="shared" si="0"/>
        <v>0.04</v>
      </c>
      <c r="B27">
        <f t="shared" si="1"/>
        <v>5.5555555555555552E-2</v>
      </c>
      <c r="C27">
        <f t="shared" si="2"/>
        <v>0.97328244274809161</v>
      </c>
      <c r="D27">
        <f t="shared" si="3"/>
        <v>0.76190476190476186</v>
      </c>
      <c r="E27">
        <f t="shared" si="4"/>
        <v>0.92727272727272725</v>
      </c>
      <c r="F27">
        <f t="shared" si="5"/>
        <v>0.96</v>
      </c>
      <c r="G27">
        <f t="shared" si="6"/>
        <v>0.73846153846153839</v>
      </c>
      <c r="H27">
        <f t="shared" si="7"/>
        <v>0.84955752212389379</v>
      </c>
      <c r="I27">
        <f>SQRT(D27*F27)</f>
        <v>0.85523597411975794</v>
      </c>
      <c r="J27">
        <f t="shared" si="8"/>
        <v>0.93230769230769228</v>
      </c>
      <c r="K27">
        <f>'hog-res'!B27+K26</f>
        <v>100</v>
      </c>
      <c r="L27">
        <f>'hog-res'!C27+L26</f>
        <v>126</v>
      </c>
      <c r="M27">
        <f>'hog-res'!D27+M26</f>
        <v>96</v>
      </c>
      <c r="N27">
        <f>'hog-res'!E27+N26</f>
        <v>510</v>
      </c>
      <c r="O27">
        <f>'hog-res'!F27+O26</f>
        <v>30</v>
      </c>
      <c r="P27">
        <f>'hog-res'!G27+P26</f>
        <v>4</v>
      </c>
      <c r="Q27">
        <f>'hog-res'!$A27+Q26</f>
        <v>650</v>
      </c>
    </row>
    <row r="28" spans="1:17" x14ac:dyDescent="0.35">
      <c r="A28">
        <f t="shared" si="0"/>
        <v>0.04</v>
      </c>
      <c r="B28">
        <f t="shared" si="1"/>
        <v>5.3097345132743362E-2</v>
      </c>
      <c r="C28">
        <f t="shared" si="2"/>
        <v>0.97449908925318762</v>
      </c>
      <c r="D28">
        <f t="shared" si="3"/>
        <v>0.76190476190476186</v>
      </c>
      <c r="E28">
        <f t="shared" si="4"/>
        <v>0.93043478260869561</v>
      </c>
      <c r="F28">
        <f t="shared" si="5"/>
        <v>0.96</v>
      </c>
      <c r="G28">
        <f t="shared" si="6"/>
        <v>0.73846153846153839</v>
      </c>
      <c r="H28">
        <f t="shared" si="7"/>
        <v>0.84955752212389379</v>
      </c>
      <c r="I28">
        <f>SQRT(D28*F28)</f>
        <v>0.85523597411975794</v>
      </c>
      <c r="J28">
        <f t="shared" si="8"/>
        <v>0.93481481481481477</v>
      </c>
      <c r="K28">
        <f>'hog-res'!B28+K27</f>
        <v>100</v>
      </c>
      <c r="L28">
        <f>'hog-res'!C28+L27</f>
        <v>126</v>
      </c>
      <c r="M28">
        <f>'hog-res'!D28+M27</f>
        <v>96</v>
      </c>
      <c r="N28">
        <f>'hog-res'!E28+N27</f>
        <v>535</v>
      </c>
      <c r="O28">
        <f>'hog-res'!F28+O27</f>
        <v>30</v>
      </c>
      <c r="P28">
        <f>'hog-res'!G28+P27</f>
        <v>4</v>
      </c>
      <c r="Q28">
        <f>'hog-res'!$A28+Q27</f>
        <v>675</v>
      </c>
    </row>
    <row r="29" spans="1:17" x14ac:dyDescent="0.35">
      <c r="A29">
        <f t="shared" si="0"/>
        <v>0.04</v>
      </c>
      <c r="B29">
        <f t="shared" si="1"/>
        <v>5.0847457627118647E-2</v>
      </c>
      <c r="C29">
        <f t="shared" si="2"/>
        <v>0.97560975609756095</v>
      </c>
      <c r="D29">
        <f t="shared" si="3"/>
        <v>0.76190476190476186</v>
      </c>
      <c r="E29">
        <f t="shared" si="4"/>
        <v>0.93333333333333335</v>
      </c>
      <c r="F29">
        <f t="shared" si="5"/>
        <v>0.96</v>
      </c>
      <c r="G29">
        <f t="shared" si="6"/>
        <v>0.73846153846153839</v>
      </c>
      <c r="H29">
        <f t="shared" si="7"/>
        <v>0.84955752212389379</v>
      </c>
      <c r="I29">
        <f>SQRT(D29*F29)</f>
        <v>0.85523597411975794</v>
      </c>
      <c r="J29">
        <f t="shared" si="8"/>
        <v>0.93714285714285717</v>
      </c>
      <c r="K29">
        <f>'hog-res'!B29+K28</f>
        <v>100</v>
      </c>
      <c r="L29">
        <f>'hog-res'!C29+L28</f>
        <v>126</v>
      </c>
      <c r="M29">
        <f>'hog-res'!D29+M28</f>
        <v>96</v>
      </c>
      <c r="N29">
        <f>'hog-res'!E29+N28</f>
        <v>560</v>
      </c>
      <c r="O29">
        <f>'hog-res'!F29+O28</f>
        <v>30</v>
      </c>
      <c r="P29">
        <f>'hog-res'!G29+P28</f>
        <v>4</v>
      </c>
      <c r="Q29">
        <f>'hog-res'!$A29+Q28</f>
        <v>700</v>
      </c>
    </row>
    <row r="30" spans="1:17" x14ac:dyDescent="0.35">
      <c r="A30">
        <f t="shared" si="0"/>
        <v>0.04</v>
      </c>
      <c r="B30">
        <f t="shared" si="1"/>
        <v>4.878048780487805E-2</v>
      </c>
      <c r="C30">
        <f t="shared" si="2"/>
        <v>0.97662771285475791</v>
      </c>
      <c r="D30">
        <f t="shared" si="3"/>
        <v>0.76190476190476186</v>
      </c>
      <c r="E30">
        <f t="shared" si="4"/>
        <v>0.93600000000000005</v>
      </c>
      <c r="F30">
        <f t="shared" si="5"/>
        <v>0.96</v>
      </c>
      <c r="G30">
        <f t="shared" si="6"/>
        <v>0.73846153846153839</v>
      </c>
      <c r="H30">
        <f t="shared" si="7"/>
        <v>0.84955752212389379</v>
      </c>
      <c r="I30">
        <f>SQRT(D30*F30)</f>
        <v>0.85523597411975794</v>
      </c>
      <c r="J30">
        <f t="shared" si="8"/>
        <v>0.93931034482758624</v>
      </c>
      <c r="K30">
        <f>'hog-res'!B30+K29</f>
        <v>100</v>
      </c>
      <c r="L30">
        <f>'hog-res'!C30+L29</f>
        <v>126</v>
      </c>
      <c r="M30">
        <f>'hog-res'!D30+M29</f>
        <v>96</v>
      </c>
      <c r="N30">
        <f>'hog-res'!E30+N29</f>
        <v>585</v>
      </c>
      <c r="O30">
        <f>'hog-res'!F30+O29</f>
        <v>30</v>
      </c>
      <c r="P30">
        <f>'hog-res'!G30+P29</f>
        <v>4</v>
      </c>
      <c r="Q30">
        <f>'hog-res'!$A30+Q29</f>
        <v>725</v>
      </c>
    </row>
    <row r="31" spans="1:17" x14ac:dyDescent="0.35">
      <c r="A31">
        <f t="shared" si="0"/>
        <v>0.04</v>
      </c>
      <c r="B31">
        <f t="shared" si="1"/>
        <v>4.6875E-2</v>
      </c>
      <c r="C31">
        <f t="shared" si="2"/>
        <v>0.97756410256410253</v>
      </c>
      <c r="D31">
        <f t="shared" si="3"/>
        <v>0.76190476190476186</v>
      </c>
      <c r="E31">
        <f t="shared" si="4"/>
        <v>0.93846153846153846</v>
      </c>
      <c r="F31">
        <f t="shared" si="5"/>
        <v>0.96</v>
      </c>
      <c r="G31">
        <f t="shared" si="6"/>
        <v>0.73846153846153839</v>
      </c>
      <c r="H31">
        <f t="shared" si="7"/>
        <v>0.84955752212389379</v>
      </c>
      <c r="I31">
        <f>SQRT(D31*F31)</f>
        <v>0.85523597411975794</v>
      </c>
      <c r="J31">
        <f t="shared" si="8"/>
        <v>0.94133333333333336</v>
      </c>
      <c r="K31">
        <f>'hog-res'!B31+K30</f>
        <v>100</v>
      </c>
      <c r="L31">
        <f>'hog-res'!C31+L30</f>
        <v>126</v>
      </c>
      <c r="M31">
        <f>'hog-res'!D31+M30</f>
        <v>96</v>
      </c>
      <c r="N31">
        <f>'hog-res'!E31+N30</f>
        <v>610</v>
      </c>
      <c r="O31">
        <f>'hog-res'!F31+O30</f>
        <v>30</v>
      </c>
      <c r="P31">
        <f>'hog-res'!G31+P30</f>
        <v>4</v>
      </c>
      <c r="Q31">
        <f>'hog-res'!$A31+Q30</f>
        <v>750</v>
      </c>
    </row>
    <row r="32" spans="1:17" x14ac:dyDescent="0.35">
      <c r="A32">
        <f t="shared" si="0"/>
        <v>0.04</v>
      </c>
      <c r="B32">
        <f t="shared" si="1"/>
        <v>4.5112781954887216E-2</v>
      </c>
      <c r="C32">
        <f t="shared" si="2"/>
        <v>0.97842835130970729</v>
      </c>
      <c r="D32">
        <f t="shared" si="3"/>
        <v>0.76190476190476186</v>
      </c>
      <c r="E32">
        <f t="shared" si="4"/>
        <v>0.94074074074074077</v>
      </c>
      <c r="F32">
        <f t="shared" si="5"/>
        <v>0.96</v>
      </c>
      <c r="G32">
        <f t="shared" si="6"/>
        <v>0.73846153846153839</v>
      </c>
      <c r="H32">
        <f t="shared" si="7"/>
        <v>0.84955752212389379</v>
      </c>
      <c r="I32">
        <f>SQRT(D32*F32)</f>
        <v>0.85523597411975794</v>
      </c>
      <c r="J32">
        <f t="shared" si="8"/>
        <v>0.94322580645161291</v>
      </c>
      <c r="K32">
        <f>'hog-res'!B32+K31</f>
        <v>100</v>
      </c>
      <c r="L32">
        <f>'hog-res'!C32+L31</f>
        <v>126</v>
      </c>
      <c r="M32">
        <f>'hog-res'!D32+M31</f>
        <v>96</v>
      </c>
      <c r="N32">
        <f>'hog-res'!E32+N31</f>
        <v>635</v>
      </c>
      <c r="O32">
        <f>'hog-res'!F32+O31</f>
        <v>30</v>
      </c>
      <c r="P32">
        <f>'hog-res'!G32+P31</f>
        <v>4</v>
      </c>
      <c r="Q32">
        <f>'hog-res'!$A32+Q31</f>
        <v>775</v>
      </c>
    </row>
    <row r="33" spans="1:17" x14ac:dyDescent="0.35">
      <c r="A33">
        <f t="shared" si="0"/>
        <v>0.04</v>
      </c>
      <c r="B33">
        <f t="shared" si="1"/>
        <v>4.3478260869565216E-2</v>
      </c>
      <c r="C33">
        <f t="shared" si="2"/>
        <v>0.97922848664688422</v>
      </c>
      <c r="D33">
        <f t="shared" si="3"/>
        <v>0.76190476190476186</v>
      </c>
      <c r="E33">
        <f t="shared" si="4"/>
        <v>0.94285714285714284</v>
      </c>
      <c r="F33">
        <f t="shared" si="5"/>
        <v>0.96</v>
      </c>
      <c r="G33">
        <f t="shared" si="6"/>
        <v>0.73846153846153839</v>
      </c>
      <c r="H33">
        <f t="shared" si="7"/>
        <v>0.84955752212389379</v>
      </c>
      <c r="I33">
        <f>SQRT(D33*F33)</f>
        <v>0.85523597411975794</v>
      </c>
      <c r="J33">
        <f t="shared" si="8"/>
        <v>0.94499999999999995</v>
      </c>
      <c r="K33">
        <f>'hog-res'!B33+K32</f>
        <v>100</v>
      </c>
      <c r="L33">
        <f>'hog-res'!C33+L32</f>
        <v>126</v>
      </c>
      <c r="M33">
        <f>'hog-res'!D33+M32</f>
        <v>96</v>
      </c>
      <c r="N33">
        <f>'hog-res'!E33+N32</f>
        <v>660</v>
      </c>
      <c r="O33">
        <f>'hog-res'!F33+O32</f>
        <v>30</v>
      </c>
      <c r="P33">
        <f>'hog-res'!G33+P32</f>
        <v>4</v>
      </c>
      <c r="Q33">
        <f>'hog-res'!$A33+Q32</f>
        <v>800</v>
      </c>
    </row>
    <row r="34" spans="1:17" x14ac:dyDescent="0.35">
      <c r="A34">
        <f t="shared" si="0"/>
        <v>0.04</v>
      </c>
      <c r="B34">
        <f t="shared" si="1"/>
        <v>4.195804195804196E-2</v>
      </c>
      <c r="C34">
        <f t="shared" si="2"/>
        <v>0.97997138769670955</v>
      </c>
      <c r="D34">
        <f t="shared" si="3"/>
        <v>0.76190476190476186</v>
      </c>
      <c r="E34">
        <f t="shared" si="4"/>
        <v>0.94482758620689655</v>
      </c>
      <c r="F34">
        <f t="shared" si="5"/>
        <v>0.96</v>
      </c>
      <c r="G34">
        <f t="shared" si="6"/>
        <v>0.73846153846153839</v>
      </c>
      <c r="H34">
        <f t="shared" si="7"/>
        <v>0.84955752212389379</v>
      </c>
      <c r="I34">
        <f>SQRT(D34*F34)</f>
        <v>0.85523597411975794</v>
      </c>
      <c r="J34">
        <f t="shared" si="8"/>
        <v>0.94666666666666666</v>
      </c>
      <c r="K34">
        <f>'hog-res'!B34+K33</f>
        <v>100</v>
      </c>
      <c r="L34">
        <f>'hog-res'!C34+L33</f>
        <v>126</v>
      </c>
      <c r="M34">
        <f>'hog-res'!D34+M33</f>
        <v>96</v>
      </c>
      <c r="N34">
        <f>'hog-res'!E34+N33</f>
        <v>685</v>
      </c>
      <c r="O34">
        <f>'hog-res'!F34+O33</f>
        <v>30</v>
      </c>
      <c r="P34">
        <f>'hog-res'!G34+P33</f>
        <v>4</v>
      </c>
      <c r="Q34">
        <f>'hog-res'!$A34+Q33</f>
        <v>825</v>
      </c>
    </row>
    <row r="35" spans="1:17" x14ac:dyDescent="0.35">
      <c r="A35">
        <f t="shared" si="0"/>
        <v>0.04</v>
      </c>
      <c r="B35">
        <f t="shared" si="1"/>
        <v>4.0540540540540543E-2</v>
      </c>
      <c r="C35">
        <f t="shared" si="2"/>
        <v>0.98066298342541436</v>
      </c>
      <c r="D35">
        <f t="shared" si="3"/>
        <v>0.76190476190476186</v>
      </c>
      <c r="E35">
        <f t="shared" si="4"/>
        <v>0.94666666666666666</v>
      </c>
      <c r="F35">
        <f t="shared" si="5"/>
        <v>0.96</v>
      </c>
      <c r="G35">
        <f t="shared" si="6"/>
        <v>0.73846153846153839</v>
      </c>
      <c r="H35">
        <f t="shared" si="7"/>
        <v>0.84955752212389379</v>
      </c>
      <c r="I35">
        <f>SQRT(D35*F35)</f>
        <v>0.85523597411975794</v>
      </c>
      <c r="J35">
        <f t="shared" si="8"/>
        <v>0.94823529411764707</v>
      </c>
      <c r="K35">
        <f>'hog-res'!B35+K34</f>
        <v>100</v>
      </c>
      <c r="L35">
        <f>'hog-res'!C35+L34</f>
        <v>126</v>
      </c>
      <c r="M35">
        <f>'hog-res'!D35+M34</f>
        <v>96</v>
      </c>
      <c r="N35">
        <f>'hog-res'!E35+N34</f>
        <v>710</v>
      </c>
      <c r="O35">
        <f>'hog-res'!F35+O34</f>
        <v>30</v>
      </c>
      <c r="P35">
        <f>'hog-res'!G35+P34</f>
        <v>4</v>
      </c>
      <c r="Q35">
        <f>'hog-res'!$A35+Q34</f>
        <v>850</v>
      </c>
    </row>
    <row r="36" spans="1:17" x14ac:dyDescent="0.35">
      <c r="A36">
        <f t="shared" si="0"/>
        <v>0.04</v>
      </c>
      <c r="B36">
        <f t="shared" si="1"/>
        <v>3.9215686274509803E-2</v>
      </c>
      <c r="C36">
        <f t="shared" si="2"/>
        <v>0.98130841121495327</v>
      </c>
      <c r="D36">
        <f t="shared" si="3"/>
        <v>0.76190476190476186</v>
      </c>
      <c r="E36">
        <f t="shared" si="4"/>
        <v>0.94838709677419353</v>
      </c>
      <c r="F36">
        <f t="shared" si="5"/>
        <v>0.96</v>
      </c>
      <c r="G36">
        <f t="shared" si="6"/>
        <v>0.73846153846153839</v>
      </c>
      <c r="H36">
        <f t="shared" si="7"/>
        <v>0.84955752212389379</v>
      </c>
      <c r="I36">
        <f>SQRT(D36*F36)</f>
        <v>0.85523597411975794</v>
      </c>
      <c r="J36">
        <f t="shared" si="8"/>
        <v>0.94971428571428573</v>
      </c>
      <c r="K36">
        <f>'hog-res'!B36+K35</f>
        <v>100</v>
      </c>
      <c r="L36">
        <f>'hog-res'!C36+L35</f>
        <v>126</v>
      </c>
      <c r="M36">
        <f>'hog-res'!D36+M35</f>
        <v>96</v>
      </c>
      <c r="N36">
        <f>'hog-res'!E36+N35</f>
        <v>735</v>
      </c>
      <c r="O36">
        <f>'hog-res'!F36+O35</f>
        <v>30</v>
      </c>
      <c r="P36">
        <f>'hog-res'!G36+P35</f>
        <v>4</v>
      </c>
      <c r="Q36">
        <f>'hog-res'!$A36+Q35</f>
        <v>875</v>
      </c>
    </row>
    <row r="37" spans="1:17" x14ac:dyDescent="0.35">
      <c r="A37">
        <f t="shared" si="0"/>
        <v>0.04</v>
      </c>
      <c r="B37">
        <f t="shared" si="1"/>
        <v>3.7974683544303799E-2</v>
      </c>
      <c r="C37">
        <f t="shared" si="2"/>
        <v>0.98191214470284238</v>
      </c>
      <c r="D37">
        <f t="shared" si="3"/>
        <v>0.76190476190476186</v>
      </c>
      <c r="E37">
        <f t="shared" si="4"/>
        <v>0.95</v>
      </c>
      <c r="F37">
        <f t="shared" si="5"/>
        <v>0.96</v>
      </c>
      <c r="G37">
        <f t="shared" si="6"/>
        <v>0.73846153846153839</v>
      </c>
      <c r="H37">
        <f t="shared" si="7"/>
        <v>0.84955752212389379</v>
      </c>
      <c r="I37">
        <f>SQRT(D37*F37)</f>
        <v>0.85523597411975794</v>
      </c>
      <c r="J37">
        <f t="shared" si="8"/>
        <v>0.95111111111111113</v>
      </c>
      <c r="K37">
        <f>'hog-res'!B37+K36</f>
        <v>100</v>
      </c>
      <c r="L37">
        <f>'hog-res'!C37+L36</f>
        <v>126</v>
      </c>
      <c r="M37">
        <f>'hog-res'!D37+M36</f>
        <v>96</v>
      </c>
      <c r="N37">
        <f>'hog-res'!E37+N36</f>
        <v>760</v>
      </c>
      <c r="O37">
        <f>'hog-res'!F37+O36</f>
        <v>30</v>
      </c>
      <c r="P37">
        <f>'hog-res'!G37+P36</f>
        <v>4</v>
      </c>
      <c r="Q37">
        <f>'hog-res'!$A37+Q36</f>
        <v>900</v>
      </c>
    </row>
    <row r="38" spans="1:17" x14ac:dyDescent="0.35">
      <c r="A38">
        <f t="shared" si="0"/>
        <v>0.04</v>
      </c>
      <c r="B38">
        <f t="shared" si="1"/>
        <v>3.6809815950920248E-2</v>
      </c>
      <c r="C38">
        <f t="shared" si="2"/>
        <v>0.98247809762202754</v>
      </c>
      <c r="D38">
        <f t="shared" si="3"/>
        <v>0.76190476190476186</v>
      </c>
      <c r="E38">
        <f t="shared" si="4"/>
        <v>0.95151515151515154</v>
      </c>
      <c r="F38">
        <f t="shared" si="5"/>
        <v>0.96</v>
      </c>
      <c r="G38">
        <f t="shared" si="6"/>
        <v>0.73846153846153839</v>
      </c>
      <c r="H38">
        <f t="shared" si="7"/>
        <v>0.84955752212389379</v>
      </c>
      <c r="I38">
        <f>SQRT(D38*F38)</f>
        <v>0.85523597411975794</v>
      </c>
      <c r="J38">
        <f t="shared" si="8"/>
        <v>0.95243243243243247</v>
      </c>
      <c r="K38">
        <f>'hog-res'!B38+K37</f>
        <v>100</v>
      </c>
      <c r="L38">
        <f>'hog-res'!C38+L37</f>
        <v>126</v>
      </c>
      <c r="M38">
        <f>'hog-res'!D38+M37</f>
        <v>96</v>
      </c>
      <c r="N38">
        <f>'hog-res'!E38+N37</f>
        <v>785</v>
      </c>
      <c r="O38">
        <f>'hog-res'!F38+O37</f>
        <v>30</v>
      </c>
      <c r="P38">
        <f>'hog-res'!G38+P37</f>
        <v>4</v>
      </c>
      <c r="Q38">
        <f>'hog-res'!$A38+Q37</f>
        <v>925</v>
      </c>
    </row>
    <row r="39" spans="1:17" x14ac:dyDescent="0.35">
      <c r="A39">
        <f t="shared" si="0"/>
        <v>0.04</v>
      </c>
      <c r="B39">
        <f t="shared" si="1"/>
        <v>3.5714285714285712E-2</v>
      </c>
      <c r="C39">
        <f t="shared" si="2"/>
        <v>0.98300970873786409</v>
      </c>
      <c r="D39">
        <f t="shared" si="3"/>
        <v>0.76190476190476186</v>
      </c>
      <c r="E39">
        <f t="shared" si="4"/>
        <v>0.95294117647058818</v>
      </c>
      <c r="F39">
        <f t="shared" si="5"/>
        <v>0.96</v>
      </c>
      <c r="G39">
        <f t="shared" si="6"/>
        <v>0.73846153846153839</v>
      </c>
      <c r="H39">
        <f t="shared" si="7"/>
        <v>0.84955752212389379</v>
      </c>
      <c r="I39">
        <f>SQRT(D39*F39)</f>
        <v>0.85523597411975794</v>
      </c>
      <c r="J39">
        <f t="shared" si="8"/>
        <v>0.9536842105263158</v>
      </c>
      <c r="K39">
        <f>'hog-res'!B39+K38</f>
        <v>100</v>
      </c>
      <c r="L39">
        <f>'hog-res'!C39+L38</f>
        <v>126</v>
      </c>
      <c r="M39">
        <f>'hog-res'!D39+M38</f>
        <v>96</v>
      </c>
      <c r="N39">
        <f>'hog-res'!E39+N38</f>
        <v>810</v>
      </c>
      <c r="O39">
        <f>'hog-res'!F39+O38</f>
        <v>30</v>
      </c>
      <c r="P39">
        <f>'hog-res'!G39+P38</f>
        <v>4</v>
      </c>
      <c r="Q39">
        <f>'hog-res'!$A39+Q38</f>
        <v>950</v>
      </c>
    </row>
    <row r="40" spans="1:17" x14ac:dyDescent="0.35">
      <c r="A40">
        <f t="shared" si="0"/>
        <v>0.04</v>
      </c>
      <c r="B40">
        <f t="shared" si="1"/>
        <v>3.4682080924855488E-2</v>
      </c>
      <c r="C40">
        <f t="shared" si="2"/>
        <v>0.98351001177856301</v>
      </c>
      <c r="D40">
        <f t="shared" si="3"/>
        <v>0.76190476190476186</v>
      </c>
      <c r="E40">
        <f t="shared" si="4"/>
        <v>0.95428571428571429</v>
      </c>
      <c r="F40">
        <f t="shared" si="5"/>
        <v>0.96</v>
      </c>
      <c r="G40">
        <f t="shared" si="6"/>
        <v>0.73846153846153839</v>
      </c>
      <c r="H40">
        <f t="shared" si="7"/>
        <v>0.84955752212389379</v>
      </c>
      <c r="I40">
        <f>SQRT(D40*F40)</f>
        <v>0.85523597411975794</v>
      </c>
      <c r="J40">
        <f t="shared" si="8"/>
        <v>0.95487179487179485</v>
      </c>
      <c r="K40">
        <f>'hog-res'!B40+K39</f>
        <v>100</v>
      </c>
      <c r="L40">
        <f>'hog-res'!C40+L39</f>
        <v>126</v>
      </c>
      <c r="M40">
        <f>'hog-res'!D40+M39</f>
        <v>96</v>
      </c>
      <c r="N40">
        <f>'hog-res'!E40+N39</f>
        <v>835</v>
      </c>
      <c r="O40">
        <f>'hog-res'!F40+O39</f>
        <v>30</v>
      </c>
      <c r="P40">
        <f>'hog-res'!G40+P39</f>
        <v>4</v>
      </c>
      <c r="Q40">
        <f>'hog-res'!$A40+Q39</f>
        <v>975</v>
      </c>
    </row>
    <row r="41" spans="1:17" x14ac:dyDescent="0.35">
      <c r="A41">
        <f t="shared" si="0"/>
        <v>0.04</v>
      </c>
      <c r="B41">
        <f t="shared" si="1"/>
        <v>3.3707865168539325E-2</v>
      </c>
      <c r="C41">
        <f t="shared" si="2"/>
        <v>0.98398169336384445</v>
      </c>
      <c r="D41">
        <f t="shared" si="3"/>
        <v>0.76190476190476186</v>
      </c>
      <c r="E41">
        <f>N41/(Q41-K41)</f>
        <v>0.9555555555555556</v>
      </c>
      <c r="F41">
        <f t="shared" si="5"/>
        <v>0.96</v>
      </c>
      <c r="G41">
        <f t="shared" si="6"/>
        <v>0.73846153846153839</v>
      </c>
      <c r="H41">
        <f t="shared" si="7"/>
        <v>0.84955752212389379</v>
      </c>
      <c r="I41">
        <f>SQRT(D41*F41)</f>
        <v>0.85523597411975794</v>
      </c>
      <c r="J41">
        <f t="shared" si="8"/>
        <v>0.95599999999999996</v>
      </c>
      <c r="K41">
        <f>'hog-res'!B41+K40</f>
        <v>100</v>
      </c>
      <c r="L41">
        <f>'hog-res'!C41+L40</f>
        <v>126</v>
      </c>
      <c r="M41">
        <f>'hog-res'!D41+M40</f>
        <v>96</v>
      </c>
      <c r="N41">
        <f>'hog-res'!E41+N40</f>
        <v>860</v>
      </c>
      <c r="O41">
        <f>'hog-res'!F41+O40</f>
        <v>30</v>
      </c>
      <c r="P41">
        <f>'hog-res'!G41+P40</f>
        <v>4</v>
      </c>
      <c r="Q41">
        <f>'hog-res'!$A41+Q40</f>
        <v>1000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</v>
      </c>
      <c r="B2">
        <f>O2/(O2+N2)</f>
        <v>0.78260869565217395</v>
      </c>
      <c r="C2">
        <f>N2/(Q2-L2)</f>
        <v>1</v>
      </c>
      <c r="D2">
        <f>M2/L2</f>
        <v>0.1</v>
      </c>
      <c r="E2">
        <f>N2/(Q2-K2)</f>
        <v>0.21739130434782608</v>
      </c>
      <c r="F2">
        <f>M2/K2</f>
        <v>1</v>
      </c>
      <c r="G2">
        <f>H2/(2-H2)</f>
        <v>0.1</v>
      </c>
      <c r="H2">
        <f>2*M2/(2*M2+O2+P2)</f>
        <v>0.18181818181818182</v>
      </c>
      <c r="I2">
        <f>SQRT(D2*F2)</f>
        <v>0.31622776601683794</v>
      </c>
      <c r="J2">
        <f>(M2+N2)/Q2</f>
        <v>0.28000000000000003</v>
      </c>
      <c r="K2" s="1">
        <f>'hsv-res'!B2</f>
        <v>2</v>
      </c>
      <c r="L2" s="1">
        <f>'hsv-res'!C2</f>
        <v>20</v>
      </c>
      <c r="M2" s="1">
        <f>'hsv-res'!D2</f>
        <v>2</v>
      </c>
      <c r="N2" s="1">
        <f>'hsv-res'!E2</f>
        <v>5</v>
      </c>
      <c r="O2" s="1">
        <f>'hsv-res'!F2</f>
        <v>18</v>
      </c>
      <c r="P2" s="1">
        <f>'hsv-res'!G2</f>
        <v>0</v>
      </c>
      <c r="Q2" s="1">
        <f>'hsv-res'!$A2</f>
        <v>25</v>
      </c>
    </row>
    <row r="3" spans="1:17" x14ac:dyDescent="0.35">
      <c r="A3">
        <f t="shared" ref="A3:A41" si="0">P3/(P3+M3)</f>
        <v>0</v>
      </c>
      <c r="B3">
        <f t="shared" ref="B3:B41" si="1">O3/(O3+N3)</f>
        <v>0.5625</v>
      </c>
      <c r="C3">
        <f t="shared" ref="C3:C41" si="2">N3/(Q3-L3)</f>
        <v>1</v>
      </c>
      <c r="D3">
        <f t="shared" ref="D3:D41" si="3">M3/L3</f>
        <v>6.8965517241379309E-2</v>
      </c>
      <c r="E3">
        <f t="shared" ref="E3:E40" si="4">N3/(Q3-K3)</f>
        <v>0.4375</v>
      </c>
      <c r="F3">
        <f t="shared" ref="F3:F41" si="5">M3/K3</f>
        <v>1</v>
      </c>
      <c r="G3">
        <f t="shared" ref="G3:G41" si="6">H3/(2-H3)</f>
        <v>6.8965517241379309E-2</v>
      </c>
      <c r="H3">
        <f t="shared" ref="H3:H41" si="7">2*M3/(2*M3+O3+P3)</f>
        <v>0.12903225806451613</v>
      </c>
      <c r="I3">
        <f t="shared" ref="I3:I41" si="8">SQRT(D3*F3)</f>
        <v>0.26261286571944509</v>
      </c>
      <c r="J3">
        <f t="shared" ref="J3:J41" si="9">(M3+N3)/Q3</f>
        <v>0.46</v>
      </c>
      <c r="K3">
        <f>'hsv-res'!B3+K2</f>
        <v>2</v>
      </c>
      <c r="L3">
        <f>'hsv-res'!C3+L2</f>
        <v>29</v>
      </c>
      <c r="M3">
        <f>'hsv-res'!D3+M2</f>
        <v>2</v>
      </c>
      <c r="N3">
        <f>'hsv-res'!E3+N2</f>
        <v>21</v>
      </c>
      <c r="O3">
        <f>'hsv-res'!F3+O2</f>
        <v>27</v>
      </c>
      <c r="P3">
        <f>'hsv-res'!G3+P2</f>
        <v>0</v>
      </c>
      <c r="Q3">
        <f>'hsv-res'!$A3+Q2</f>
        <v>50</v>
      </c>
    </row>
    <row r="4" spans="1:17" x14ac:dyDescent="0.35">
      <c r="A4">
        <f t="shared" si="0"/>
        <v>0</v>
      </c>
      <c r="B4">
        <f t="shared" si="1"/>
        <v>0.70422535211267601</v>
      </c>
      <c r="C4">
        <f t="shared" si="2"/>
        <v>1</v>
      </c>
      <c r="D4">
        <f t="shared" si="3"/>
        <v>7.407407407407407E-2</v>
      </c>
      <c r="E4">
        <f t="shared" si="4"/>
        <v>0.29577464788732394</v>
      </c>
      <c r="F4">
        <f t="shared" si="5"/>
        <v>1</v>
      </c>
      <c r="G4">
        <f t="shared" si="6"/>
        <v>7.407407407407407E-2</v>
      </c>
      <c r="H4">
        <f t="shared" si="7"/>
        <v>0.13793103448275862</v>
      </c>
      <c r="I4">
        <f t="shared" si="8"/>
        <v>0.27216552697590868</v>
      </c>
      <c r="J4">
        <f t="shared" si="9"/>
        <v>0.33333333333333331</v>
      </c>
      <c r="K4">
        <f>'hsv-res'!B4+K3</f>
        <v>4</v>
      </c>
      <c r="L4">
        <f>'hsv-res'!C4+L3</f>
        <v>54</v>
      </c>
      <c r="M4">
        <f>'hsv-res'!D4+M3</f>
        <v>4</v>
      </c>
      <c r="N4">
        <f>'hsv-res'!E4+N3</f>
        <v>21</v>
      </c>
      <c r="O4">
        <f>'hsv-res'!F4+O3</f>
        <v>50</v>
      </c>
      <c r="P4">
        <f>'hsv-res'!G4+P3</f>
        <v>0</v>
      </c>
      <c r="Q4">
        <f>'hsv-res'!$A4+Q3</f>
        <v>75</v>
      </c>
    </row>
    <row r="5" spans="1:17" x14ac:dyDescent="0.35">
      <c r="A5">
        <f t="shared" si="0"/>
        <v>0</v>
      </c>
      <c r="B5">
        <f t="shared" si="1"/>
        <v>0.77659574468085102</v>
      </c>
      <c r="C5">
        <f t="shared" si="2"/>
        <v>1</v>
      </c>
      <c r="D5">
        <f t="shared" si="3"/>
        <v>7.5949367088607597E-2</v>
      </c>
      <c r="E5">
        <f t="shared" si="4"/>
        <v>0.22340425531914893</v>
      </c>
      <c r="F5">
        <f t="shared" si="5"/>
        <v>1</v>
      </c>
      <c r="G5">
        <f t="shared" si="6"/>
        <v>7.5949367088607597E-2</v>
      </c>
      <c r="H5">
        <f t="shared" si="7"/>
        <v>0.14117647058823529</v>
      </c>
      <c r="I5">
        <f t="shared" si="8"/>
        <v>0.27558912730477519</v>
      </c>
      <c r="J5">
        <f t="shared" si="9"/>
        <v>0.27</v>
      </c>
      <c r="K5">
        <f>'hsv-res'!B5+K4</f>
        <v>6</v>
      </c>
      <c r="L5">
        <f>'hsv-res'!C5+L4</f>
        <v>79</v>
      </c>
      <c r="M5">
        <f>'hsv-res'!D5+M4</f>
        <v>6</v>
      </c>
      <c r="N5">
        <f>'hsv-res'!E5+N4</f>
        <v>21</v>
      </c>
      <c r="O5">
        <f>'hsv-res'!F5+O4</f>
        <v>73</v>
      </c>
      <c r="P5">
        <f>'hsv-res'!G5+P4</f>
        <v>0</v>
      </c>
      <c r="Q5">
        <f>'hsv-res'!$A5+Q4</f>
        <v>100</v>
      </c>
    </row>
    <row r="6" spans="1:17" x14ac:dyDescent="0.35">
      <c r="A6">
        <f t="shared" si="0"/>
        <v>0.14285714285714285</v>
      </c>
      <c r="B6">
        <f t="shared" si="1"/>
        <v>0.78813559322033899</v>
      </c>
      <c r="C6">
        <f t="shared" si="2"/>
        <v>0.96153846153846156</v>
      </c>
      <c r="D6">
        <f t="shared" si="3"/>
        <v>6.0606060606060608E-2</v>
      </c>
      <c r="E6">
        <f t="shared" si="4"/>
        <v>0.21186440677966101</v>
      </c>
      <c r="F6">
        <f t="shared" si="5"/>
        <v>0.8571428571428571</v>
      </c>
      <c r="G6">
        <f t="shared" si="6"/>
        <v>0.06</v>
      </c>
      <c r="H6">
        <f t="shared" si="7"/>
        <v>0.11320754716981132</v>
      </c>
      <c r="I6">
        <f t="shared" si="8"/>
        <v>0.22792115291927589</v>
      </c>
      <c r="J6">
        <f t="shared" si="9"/>
        <v>0.248</v>
      </c>
      <c r="K6">
        <f>'hsv-res'!B6+K5</f>
        <v>7</v>
      </c>
      <c r="L6">
        <f>'hsv-res'!C6+L5</f>
        <v>99</v>
      </c>
      <c r="M6">
        <f>'hsv-res'!D6+M5</f>
        <v>6</v>
      </c>
      <c r="N6">
        <f>'hsv-res'!E6+N5</f>
        <v>25</v>
      </c>
      <c r="O6">
        <f>'hsv-res'!F6+O5</f>
        <v>93</v>
      </c>
      <c r="P6">
        <f>'hsv-res'!G6+P5</f>
        <v>1</v>
      </c>
      <c r="Q6">
        <f>'hsv-res'!$A6+Q5</f>
        <v>125</v>
      </c>
    </row>
    <row r="7" spans="1:17" x14ac:dyDescent="0.35">
      <c r="A7">
        <f t="shared" si="0"/>
        <v>0.14285714285714285</v>
      </c>
      <c r="B7">
        <f t="shared" si="1"/>
        <v>0.65034965034965031</v>
      </c>
      <c r="C7">
        <f t="shared" si="2"/>
        <v>0.98039215686274506</v>
      </c>
      <c r="D7">
        <f t="shared" si="3"/>
        <v>6.0606060606060608E-2</v>
      </c>
      <c r="E7">
        <f t="shared" si="4"/>
        <v>0.34965034965034963</v>
      </c>
      <c r="F7">
        <f t="shared" si="5"/>
        <v>0.8571428571428571</v>
      </c>
      <c r="G7">
        <f t="shared" si="6"/>
        <v>0.06</v>
      </c>
      <c r="H7">
        <f t="shared" si="7"/>
        <v>0.11320754716981132</v>
      </c>
      <c r="I7">
        <f t="shared" si="8"/>
        <v>0.22792115291927589</v>
      </c>
      <c r="J7">
        <f t="shared" si="9"/>
        <v>0.37333333333333335</v>
      </c>
      <c r="K7">
        <f>'hsv-res'!B7+K6</f>
        <v>7</v>
      </c>
      <c r="L7">
        <f>'hsv-res'!C7+L6</f>
        <v>99</v>
      </c>
      <c r="M7">
        <f>'hsv-res'!D7+M6</f>
        <v>6</v>
      </c>
      <c r="N7">
        <f>'hsv-res'!E7+N6</f>
        <v>50</v>
      </c>
      <c r="O7">
        <f>'hsv-res'!F7+O6</f>
        <v>93</v>
      </c>
      <c r="P7">
        <f>'hsv-res'!G7+P6</f>
        <v>1</v>
      </c>
      <c r="Q7">
        <f>'hsv-res'!$A7+Q6</f>
        <v>150</v>
      </c>
    </row>
    <row r="8" spans="1:17" x14ac:dyDescent="0.35">
      <c r="A8">
        <f t="shared" si="0"/>
        <v>0.5</v>
      </c>
      <c r="B8">
        <f t="shared" si="1"/>
        <v>0.57055214723926384</v>
      </c>
      <c r="C8">
        <f t="shared" si="2"/>
        <v>0.92105263157894735</v>
      </c>
      <c r="D8">
        <f t="shared" si="3"/>
        <v>6.0606060606060608E-2</v>
      </c>
      <c r="E8">
        <f t="shared" si="4"/>
        <v>0.42944785276073622</v>
      </c>
      <c r="F8">
        <f t="shared" si="5"/>
        <v>0.5</v>
      </c>
      <c r="G8">
        <f t="shared" si="6"/>
        <v>5.7142857142857148E-2</v>
      </c>
      <c r="H8">
        <f t="shared" si="7"/>
        <v>0.10810810810810811</v>
      </c>
      <c r="I8">
        <f t="shared" si="8"/>
        <v>0.17407765595569785</v>
      </c>
      <c r="J8">
        <f t="shared" si="9"/>
        <v>0.43428571428571427</v>
      </c>
      <c r="K8">
        <f>'hsv-res'!B8+K7</f>
        <v>12</v>
      </c>
      <c r="L8">
        <f>'hsv-res'!C8+L7</f>
        <v>99</v>
      </c>
      <c r="M8">
        <f>'hsv-res'!D8+M7</f>
        <v>6</v>
      </c>
      <c r="N8">
        <f>'hsv-res'!E8+N7</f>
        <v>70</v>
      </c>
      <c r="O8">
        <f>'hsv-res'!F8+O7</f>
        <v>93</v>
      </c>
      <c r="P8">
        <f>'hsv-res'!G8+P7</f>
        <v>6</v>
      </c>
      <c r="Q8">
        <f>'hsv-res'!$A8+Q7</f>
        <v>175</v>
      </c>
    </row>
    <row r="9" spans="1:17" x14ac:dyDescent="0.35">
      <c r="A9">
        <f t="shared" si="0"/>
        <v>0.5</v>
      </c>
      <c r="B9">
        <f t="shared" si="1"/>
        <v>0.49468085106382981</v>
      </c>
      <c r="C9">
        <f t="shared" si="2"/>
        <v>0.94059405940594054</v>
      </c>
      <c r="D9">
        <f t="shared" si="3"/>
        <v>6.0606060606060608E-2</v>
      </c>
      <c r="E9">
        <f t="shared" si="4"/>
        <v>0.50531914893617025</v>
      </c>
      <c r="F9">
        <f t="shared" si="5"/>
        <v>0.5</v>
      </c>
      <c r="G9">
        <f t="shared" si="6"/>
        <v>5.7142857142857148E-2</v>
      </c>
      <c r="H9">
        <f t="shared" si="7"/>
        <v>0.10810810810810811</v>
      </c>
      <c r="I9">
        <f t="shared" si="8"/>
        <v>0.17407765595569785</v>
      </c>
      <c r="J9">
        <f t="shared" si="9"/>
        <v>0.505</v>
      </c>
      <c r="K9">
        <f>'hsv-res'!B9+K8</f>
        <v>12</v>
      </c>
      <c r="L9">
        <f>'hsv-res'!C9+L8</f>
        <v>99</v>
      </c>
      <c r="M9">
        <f>'hsv-res'!D9+M8</f>
        <v>6</v>
      </c>
      <c r="N9">
        <f>'hsv-res'!E9+N8</f>
        <v>95</v>
      </c>
      <c r="O9">
        <f>'hsv-res'!F9+O8</f>
        <v>93</v>
      </c>
      <c r="P9">
        <f>'hsv-res'!G9+P8</f>
        <v>6</v>
      </c>
      <c r="Q9">
        <f>'hsv-res'!$A9+Q8</f>
        <v>200</v>
      </c>
    </row>
    <row r="10" spans="1:17" x14ac:dyDescent="0.35">
      <c r="A10">
        <f t="shared" si="0"/>
        <v>0.6</v>
      </c>
      <c r="B10">
        <f t="shared" si="1"/>
        <v>0.44285714285714284</v>
      </c>
      <c r="C10">
        <f t="shared" si="2"/>
        <v>0.9285714285714286</v>
      </c>
      <c r="D10">
        <f t="shared" si="3"/>
        <v>6.0606060606060608E-2</v>
      </c>
      <c r="E10">
        <f t="shared" si="4"/>
        <v>0.55714285714285716</v>
      </c>
      <c r="F10">
        <f t="shared" si="5"/>
        <v>0.4</v>
      </c>
      <c r="G10">
        <f t="shared" si="6"/>
        <v>5.5555555555555552E-2</v>
      </c>
      <c r="H10">
        <f t="shared" si="7"/>
        <v>0.10526315789473684</v>
      </c>
      <c r="I10">
        <f t="shared" si="8"/>
        <v>0.15569978883230459</v>
      </c>
      <c r="J10">
        <f t="shared" si="9"/>
        <v>0.54666666666666663</v>
      </c>
      <c r="K10">
        <f>'hsv-res'!B10+K9</f>
        <v>15</v>
      </c>
      <c r="L10">
        <f>'hsv-res'!C10+L9</f>
        <v>99</v>
      </c>
      <c r="M10">
        <f>'hsv-res'!D10+M9</f>
        <v>6</v>
      </c>
      <c r="N10">
        <f>'hsv-res'!E10+N9</f>
        <v>117</v>
      </c>
      <c r="O10">
        <f>'hsv-res'!F10+O9</f>
        <v>93</v>
      </c>
      <c r="P10">
        <f>'hsv-res'!G10+P9</f>
        <v>9</v>
      </c>
      <c r="Q10">
        <f>'hsv-res'!$A10+Q9</f>
        <v>225</v>
      </c>
    </row>
    <row r="11" spans="1:17" x14ac:dyDescent="0.35">
      <c r="A11">
        <f t="shared" si="0"/>
        <v>0.625</v>
      </c>
      <c r="B11">
        <f t="shared" si="1"/>
        <v>0.39743589743589741</v>
      </c>
      <c r="C11">
        <f t="shared" si="2"/>
        <v>0.93377483443708609</v>
      </c>
      <c r="D11">
        <f t="shared" si="3"/>
        <v>6.0606060606060608E-2</v>
      </c>
      <c r="E11">
        <f t="shared" si="4"/>
        <v>0.60256410256410253</v>
      </c>
      <c r="F11">
        <f t="shared" si="5"/>
        <v>0.375</v>
      </c>
      <c r="G11">
        <f t="shared" si="6"/>
        <v>5.5045871559633024E-2</v>
      </c>
      <c r="H11">
        <f t="shared" si="7"/>
        <v>0.10434782608695652</v>
      </c>
      <c r="I11">
        <f t="shared" si="8"/>
        <v>0.15075567228888181</v>
      </c>
      <c r="J11">
        <f t="shared" si="9"/>
        <v>0.58799999999999997</v>
      </c>
      <c r="K11">
        <f>'hsv-res'!B11+K10</f>
        <v>16</v>
      </c>
      <c r="L11">
        <f>'hsv-res'!C11+L10</f>
        <v>99</v>
      </c>
      <c r="M11">
        <f>'hsv-res'!D11+M10</f>
        <v>6</v>
      </c>
      <c r="N11">
        <f>'hsv-res'!E11+N10</f>
        <v>141</v>
      </c>
      <c r="O11">
        <f>'hsv-res'!F11+O10</f>
        <v>93</v>
      </c>
      <c r="P11">
        <f>'hsv-res'!G11+P10</f>
        <v>10</v>
      </c>
      <c r="Q11">
        <f>'hsv-res'!$A11+Q10</f>
        <v>250</v>
      </c>
    </row>
    <row r="12" spans="1:17" x14ac:dyDescent="0.35">
      <c r="A12">
        <f t="shared" si="0"/>
        <v>0.625</v>
      </c>
      <c r="B12">
        <f t="shared" si="1"/>
        <v>0.35907335907335908</v>
      </c>
      <c r="C12">
        <f t="shared" si="2"/>
        <v>0.94318181818181823</v>
      </c>
      <c r="D12">
        <f t="shared" si="3"/>
        <v>6.0606060606060608E-2</v>
      </c>
      <c r="E12">
        <f t="shared" si="4"/>
        <v>0.64092664092664098</v>
      </c>
      <c r="F12">
        <f t="shared" si="5"/>
        <v>0.375</v>
      </c>
      <c r="G12">
        <f t="shared" si="6"/>
        <v>5.5045871559633024E-2</v>
      </c>
      <c r="H12">
        <f t="shared" si="7"/>
        <v>0.10434782608695652</v>
      </c>
      <c r="I12">
        <f t="shared" si="8"/>
        <v>0.15075567228888181</v>
      </c>
      <c r="J12">
        <f t="shared" si="9"/>
        <v>0.62545454545454549</v>
      </c>
      <c r="K12">
        <f>'hsv-res'!B12+K11</f>
        <v>16</v>
      </c>
      <c r="L12">
        <f>'hsv-res'!C12+L11</f>
        <v>99</v>
      </c>
      <c r="M12">
        <f>'hsv-res'!D12+M11</f>
        <v>6</v>
      </c>
      <c r="N12">
        <f>'hsv-res'!E12+N11</f>
        <v>166</v>
      </c>
      <c r="O12">
        <f>'hsv-res'!F12+O11</f>
        <v>93</v>
      </c>
      <c r="P12">
        <f>'hsv-res'!G12+P11</f>
        <v>10</v>
      </c>
      <c r="Q12">
        <f>'hsv-res'!$A12+Q11</f>
        <v>275</v>
      </c>
    </row>
    <row r="13" spans="1:17" x14ac:dyDescent="0.35">
      <c r="A13">
        <f t="shared" si="0"/>
        <v>0.5</v>
      </c>
      <c r="B13">
        <f t="shared" si="1"/>
        <v>0.38928571428571429</v>
      </c>
      <c r="C13">
        <f t="shared" si="2"/>
        <v>0.94475138121546964</v>
      </c>
      <c r="D13">
        <f t="shared" si="3"/>
        <v>8.4033613445378158E-2</v>
      </c>
      <c r="E13">
        <f t="shared" si="4"/>
        <v>0.61071428571428577</v>
      </c>
      <c r="F13">
        <f t="shared" si="5"/>
        <v>0.5</v>
      </c>
      <c r="G13">
        <f t="shared" si="6"/>
        <v>7.7519379844961239E-2</v>
      </c>
      <c r="H13">
        <f t="shared" si="7"/>
        <v>0.14388489208633093</v>
      </c>
      <c r="I13">
        <f t="shared" si="8"/>
        <v>0.20498001542269695</v>
      </c>
      <c r="J13">
        <f t="shared" si="9"/>
        <v>0.60333333333333339</v>
      </c>
      <c r="K13">
        <f>'hsv-res'!B13+K12</f>
        <v>20</v>
      </c>
      <c r="L13">
        <f>'hsv-res'!C13+L12</f>
        <v>119</v>
      </c>
      <c r="M13">
        <f>'hsv-res'!D13+M12</f>
        <v>10</v>
      </c>
      <c r="N13">
        <f>'hsv-res'!E13+N12</f>
        <v>171</v>
      </c>
      <c r="O13">
        <f>'hsv-res'!F13+O12</f>
        <v>109</v>
      </c>
      <c r="P13">
        <f>'hsv-res'!G13+P12</f>
        <v>10</v>
      </c>
      <c r="Q13">
        <f>'hsv-res'!$A13+Q12</f>
        <v>300</v>
      </c>
    </row>
    <row r="14" spans="1:17" x14ac:dyDescent="0.35">
      <c r="A14">
        <f t="shared" si="0"/>
        <v>0.45454545454545453</v>
      </c>
      <c r="B14">
        <f t="shared" si="1"/>
        <v>0.41914191419141916</v>
      </c>
      <c r="C14">
        <f t="shared" si="2"/>
        <v>0.94623655913978499</v>
      </c>
      <c r="D14">
        <f t="shared" si="3"/>
        <v>8.6330935251798566E-2</v>
      </c>
      <c r="E14">
        <f t="shared" si="4"/>
        <v>0.58085808580858089</v>
      </c>
      <c r="F14">
        <f t="shared" si="5"/>
        <v>0.54545454545454541</v>
      </c>
      <c r="G14">
        <f t="shared" si="6"/>
        <v>8.0536912751677861E-2</v>
      </c>
      <c r="H14">
        <f t="shared" si="7"/>
        <v>0.14906832298136646</v>
      </c>
      <c r="I14">
        <f t="shared" si="8"/>
        <v>0.21700138489520196</v>
      </c>
      <c r="J14">
        <f t="shared" si="9"/>
        <v>0.57846153846153847</v>
      </c>
      <c r="K14">
        <f>'hsv-res'!B14+K13</f>
        <v>22</v>
      </c>
      <c r="L14">
        <f>'hsv-res'!C14+L13</f>
        <v>139</v>
      </c>
      <c r="M14">
        <f>'hsv-res'!D14+M13</f>
        <v>12</v>
      </c>
      <c r="N14">
        <f>'hsv-res'!E14+N13</f>
        <v>176</v>
      </c>
      <c r="O14">
        <f>'hsv-res'!F14+O13</f>
        <v>127</v>
      </c>
      <c r="P14">
        <f>'hsv-res'!G14+P13</f>
        <v>10</v>
      </c>
      <c r="Q14">
        <f>'hsv-res'!$A14+Q13</f>
        <v>325</v>
      </c>
    </row>
    <row r="15" spans="1:17" x14ac:dyDescent="0.35">
      <c r="A15">
        <f t="shared" si="0"/>
        <v>0.38461538461538464</v>
      </c>
      <c r="B15">
        <f t="shared" si="1"/>
        <v>0.4567901234567901</v>
      </c>
      <c r="C15">
        <f t="shared" si="2"/>
        <v>0.94623655913978499</v>
      </c>
      <c r="D15">
        <f t="shared" si="3"/>
        <v>9.7560975609756101E-2</v>
      </c>
      <c r="E15">
        <f t="shared" si="4"/>
        <v>0.54320987654320985</v>
      </c>
      <c r="F15">
        <f t="shared" si="5"/>
        <v>0.61538461538461542</v>
      </c>
      <c r="G15">
        <f t="shared" si="6"/>
        <v>9.1954022988505746E-2</v>
      </c>
      <c r="H15">
        <f t="shared" si="7"/>
        <v>0.16842105263157894</v>
      </c>
      <c r="I15">
        <f t="shared" si="8"/>
        <v>0.24502555673267556</v>
      </c>
      <c r="J15">
        <f t="shared" si="9"/>
        <v>0.5485714285714286</v>
      </c>
      <c r="K15">
        <f>'hsv-res'!B15+K14</f>
        <v>26</v>
      </c>
      <c r="L15">
        <f>'hsv-res'!C15+L14</f>
        <v>164</v>
      </c>
      <c r="M15">
        <f>'hsv-res'!D15+M14</f>
        <v>16</v>
      </c>
      <c r="N15">
        <f>'hsv-res'!E15+N14</f>
        <v>176</v>
      </c>
      <c r="O15">
        <f>'hsv-res'!F15+O14</f>
        <v>148</v>
      </c>
      <c r="P15">
        <f>'hsv-res'!G15+P14</f>
        <v>10</v>
      </c>
      <c r="Q15">
        <f>'hsv-res'!$A15+Q14</f>
        <v>350</v>
      </c>
    </row>
    <row r="16" spans="1:17" x14ac:dyDescent="0.35">
      <c r="A16">
        <f t="shared" si="0"/>
        <v>0.33333333333333331</v>
      </c>
      <c r="B16">
        <f t="shared" si="1"/>
        <v>0.47536231884057972</v>
      </c>
      <c r="C16">
        <f t="shared" si="2"/>
        <v>0.94764397905759157</v>
      </c>
      <c r="D16">
        <f t="shared" si="3"/>
        <v>0.10869565217391304</v>
      </c>
      <c r="E16">
        <f t="shared" si="4"/>
        <v>0.52463768115942033</v>
      </c>
      <c r="F16">
        <f t="shared" si="5"/>
        <v>0.66666666666666663</v>
      </c>
      <c r="G16">
        <f t="shared" si="6"/>
        <v>0.10309278350515463</v>
      </c>
      <c r="H16">
        <f t="shared" si="7"/>
        <v>0.18691588785046728</v>
      </c>
      <c r="I16">
        <f t="shared" si="8"/>
        <v>0.26919095102908275</v>
      </c>
      <c r="J16">
        <f t="shared" si="9"/>
        <v>0.53600000000000003</v>
      </c>
      <c r="K16">
        <f>'hsv-res'!B16+K15</f>
        <v>30</v>
      </c>
      <c r="L16">
        <f>'hsv-res'!C16+L15</f>
        <v>184</v>
      </c>
      <c r="M16">
        <f>'hsv-res'!D16+M15</f>
        <v>20</v>
      </c>
      <c r="N16">
        <f>'hsv-res'!E16+N15</f>
        <v>181</v>
      </c>
      <c r="O16">
        <f>'hsv-res'!F16+O15</f>
        <v>164</v>
      </c>
      <c r="P16">
        <f>'hsv-res'!G16+P15</f>
        <v>10</v>
      </c>
      <c r="Q16">
        <f>'hsv-res'!$A16+Q15</f>
        <v>375</v>
      </c>
    </row>
    <row r="17" spans="1:17" x14ac:dyDescent="0.35">
      <c r="A17">
        <f t="shared" si="0"/>
        <v>0.33333333333333331</v>
      </c>
      <c r="B17">
        <f t="shared" si="1"/>
        <v>0.49591280653950953</v>
      </c>
      <c r="C17">
        <f t="shared" si="2"/>
        <v>0.94387755102040816</v>
      </c>
      <c r="D17">
        <f t="shared" si="3"/>
        <v>0.10784313725490197</v>
      </c>
      <c r="E17">
        <f t="shared" si="4"/>
        <v>0.50408719346049047</v>
      </c>
      <c r="F17">
        <f t="shared" si="5"/>
        <v>0.66666666666666663</v>
      </c>
      <c r="G17">
        <f t="shared" si="6"/>
        <v>0.10232558139534884</v>
      </c>
      <c r="H17">
        <f t="shared" si="7"/>
        <v>0.18565400843881857</v>
      </c>
      <c r="I17">
        <f t="shared" si="8"/>
        <v>0.26813322217994789</v>
      </c>
      <c r="J17">
        <f t="shared" si="9"/>
        <v>0.51749999999999996</v>
      </c>
      <c r="K17">
        <f>'hsv-res'!B17+K16</f>
        <v>33</v>
      </c>
      <c r="L17">
        <f>'hsv-res'!C17+L16</f>
        <v>204</v>
      </c>
      <c r="M17">
        <f>'hsv-res'!D17+M16</f>
        <v>22</v>
      </c>
      <c r="N17">
        <f>'hsv-res'!E17+N16</f>
        <v>185</v>
      </c>
      <c r="O17">
        <f>'hsv-res'!F17+O16</f>
        <v>182</v>
      </c>
      <c r="P17">
        <f>'hsv-res'!G17+P16</f>
        <v>11</v>
      </c>
      <c r="Q17">
        <f>'hsv-res'!$A17+Q16</f>
        <v>400</v>
      </c>
    </row>
    <row r="18" spans="1:17" x14ac:dyDescent="0.35">
      <c r="A18">
        <f t="shared" si="0"/>
        <v>0.31428571428571428</v>
      </c>
      <c r="B18">
        <f t="shared" si="1"/>
        <v>0.51282051282051277</v>
      </c>
      <c r="C18">
        <f t="shared" si="2"/>
        <v>0.94527363184079605</v>
      </c>
      <c r="D18">
        <f t="shared" si="3"/>
        <v>0.10714285714285714</v>
      </c>
      <c r="E18">
        <f t="shared" si="4"/>
        <v>0.48717948717948717</v>
      </c>
      <c r="F18">
        <f t="shared" si="5"/>
        <v>0.68571428571428572</v>
      </c>
      <c r="G18">
        <f t="shared" si="6"/>
        <v>0.10212765957446808</v>
      </c>
      <c r="H18">
        <f t="shared" si="7"/>
        <v>0.18532818532818532</v>
      </c>
      <c r="I18">
        <f t="shared" si="8"/>
        <v>0.27105237087157535</v>
      </c>
      <c r="J18">
        <f t="shared" si="9"/>
        <v>0.50352941176470589</v>
      </c>
      <c r="K18">
        <f>'hsv-res'!B18+K17</f>
        <v>35</v>
      </c>
      <c r="L18">
        <f>'hsv-res'!C18+L17</f>
        <v>224</v>
      </c>
      <c r="M18">
        <f>'hsv-res'!D18+M17</f>
        <v>24</v>
      </c>
      <c r="N18">
        <f>'hsv-res'!E18+N17</f>
        <v>190</v>
      </c>
      <c r="O18">
        <f>'hsv-res'!F18+O17</f>
        <v>200</v>
      </c>
      <c r="P18">
        <f>'hsv-res'!G18+P17</f>
        <v>11</v>
      </c>
      <c r="Q18">
        <f>'hsv-res'!$A18+Q17</f>
        <v>425</v>
      </c>
    </row>
    <row r="19" spans="1:17" x14ac:dyDescent="0.35">
      <c r="A19">
        <f t="shared" si="0"/>
        <v>0.27500000000000002</v>
      </c>
      <c r="B19">
        <f t="shared" si="1"/>
        <v>0.52439024390243905</v>
      </c>
      <c r="C19">
        <f t="shared" si="2"/>
        <v>0.94660194174757284</v>
      </c>
      <c r="D19">
        <f t="shared" si="3"/>
        <v>0.11885245901639344</v>
      </c>
      <c r="E19">
        <f t="shared" si="4"/>
        <v>0.47560975609756095</v>
      </c>
      <c r="F19">
        <f t="shared" si="5"/>
        <v>0.72499999999999998</v>
      </c>
      <c r="G19">
        <f t="shared" si="6"/>
        <v>0.11372549019607843</v>
      </c>
      <c r="H19">
        <f t="shared" si="7"/>
        <v>0.20422535211267606</v>
      </c>
      <c r="I19">
        <f t="shared" si="8"/>
        <v>0.29354391968985705</v>
      </c>
      <c r="J19">
        <f t="shared" si="9"/>
        <v>0.49777777777777776</v>
      </c>
      <c r="K19">
        <f>'hsv-res'!B19+K18</f>
        <v>40</v>
      </c>
      <c r="L19">
        <f>'hsv-res'!C19+L18</f>
        <v>244</v>
      </c>
      <c r="M19">
        <f>'hsv-res'!D19+M18</f>
        <v>29</v>
      </c>
      <c r="N19">
        <f>'hsv-res'!E19+N18</f>
        <v>195</v>
      </c>
      <c r="O19">
        <f>'hsv-res'!F19+O18</f>
        <v>215</v>
      </c>
      <c r="P19">
        <f>'hsv-res'!G19+P18</f>
        <v>11</v>
      </c>
      <c r="Q19">
        <f>'hsv-res'!$A19+Q18</f>
        <v>450</v>
      </c>
    </row>
    <row r="20" spans="1:17" x14ac:dyDescent="0.35">
      <c r="A20">
        <f t="shared" si="0"/>
        <v>0.22916666666666666</v>
      </c>
      <c r="B20">
        <f t="shared" si="1"/>
        <v>0.53161592505854804</v>
      </c>
      <c r="C20">
        <f t="shared" si="2"/>
        <v>0.94786729857819907</v>
      </c>
      <c r="D20">
        <f t="shared" si="3"/>
        <v>0.14015151515151514</v>
      </c>
      <c r="E20">
        <f t="shared" si="4"/>
        <v>0.46838407494145201</v>
      </c>
      <c r="F20">
        <f t="shared" si="5"/>
        <v>0.77083333333333337</v>
      </c>
      <c r="G20">
        <f t="shared" si="6"/>
        <v>0.13454545454545455</v>
      </c>
      <c r="H20">
        <f t="shared" si="7"/>
        <v>0.23717948717948717</v>
      </c>
      <c r="I20">
        <f t="shared" si="8"/>
        <v>0.32868443771489941</v>
      </c>
      <c r="J20">
        <f t="shared" si="9"/>
        <v>0.49894736842105264</v>
      </c>
      <c r="K20">
        <f>'hsv-res'!B20+K19</f>
        <v>48</v>
      </c>
      <c r="L20">
        <f>'hsv-res'!C20+L19</f>
        <v>264</v>
      </c>
      <c r="M20">
        <f>'hsv-res'!D20+M19</f>
        <v>37</v>
      </c>
      <c r="N20">
        <f>'hsv-res'!E20+N19</f>
        <v>200</v>
      </c>
      <c r="O20">
        <f>'hsv-res'!F20+O19</f>
        <v>227</v>
      </c>
      <c r="P20">
        <f>'hsv-res'!G20+P19</f>
        <v>11</v>
      </c>
      <c r="Q20">
        <f>'hsv-res'!$A20+Q19</f>
        <v>475</v>
      </c>
    </row>
    <row r="21" spans="1:17" x14ac:dyDescent="0.35">
      <c r="A21">
        <f t="shared" si="0"/>
        <v>0.22</v>
      </c>
      <c r="B21">
        <f t="shared" si="1"/>
        <v>0.5444444444444444</v>
      </c>
      <c r="C21">
        <f t="shared" si="2"/>
        <v>0.94907407407407407</v>
      </c>
      <c r="D21">
        <f t="shared" si="3"/>
        <v>0.13732394366197184</v>
      </c>
      <c r="E21">
        <f t="shared" si="4"/>
        <v>0.45555555555555555</v>
      </c>
      <c r="F21">
        <f t="shared" si="5"/>
        <v>0.78</v>
      </c>
      <c r="G21">
        <f t="shared" si="6"/>
        <v>0.13220338983050847</v>
      </c>
      <c r="H21">
        <f t="shared" si="7"/>
        <v>0.23353293413173654</v>
      </c>
      <c r="I21">
        <f t="shared" si="8"/>
        <v>0.32728072973570876</v>
      </c>
      <c r="J21">
        <f t="shared" si="9"/>
        <v>0.48799999999999999</v>
      </c>
      <c r="K21">
        <f>'hsv-res'!B21+K20</f>
        <v>50</v>
      </c>
      <c r="L21">
        <f>'hsv-res'!C21+L20</f>
        <v>284</v>
      </c>
      <c r="M21">
        <f>'hsv-res'!D21+M20</f>
        <v>39</v>
      </c>
      <c r="N21">
        <f>'hsv-res'!E21+N20</f>
        <v>205</v>
      </c>
      <c r="O21">
        <f>'hsv-res'!F21+O20</f>
        <v>245</v>
      </c>
      <c r="P21">
        <f>'hsv-res'!G21+P20</f>
        <v>11</v>
      </c>
      <c r="Q21">
        <f>'hsv-res'!$A21+Q20</f>
        <v>500</v>
      </c>
    </row>
    <row r="22" spans="1:17" x14ac:dyDescent="0.35">
      <c r="A22">
        <f t="shared" si="0"/>
        <v>0.21568627450980393</v>
      </c>
      <c r="B22">
        <f t="shared" si="1"/>
        <v>0.55696202531645567</v>
      </c>
      <c r="C22">
        <f t="shared" si="2"/>
        <v>0.95022624434389136</v>
      </c>
      <c r="D22">
        <f t="shared" si="3"/>
        <v>0.13157894736842105</v>
      </c>
      <c r="E22">
        <f t="shared" si="4"/>
        <v>0.44303797468354428</v>
      </c>
      <c r="F22">
        <f t="shared" si="5"/>
        <v>0.78431372549019607</v>
      </c>
      <c r="G22">
        <f t="shared" si="6"/>
        <v>0.12698412698412698</v>
      </c>
      <c r="H22">
        <f t="shared" si="7"/>
        <v>0.22535211267605634</v>
      </c>
      <c r="I22">
        <f t="shared" si="8"/>
        <v>0.32124628310161774</v>
      </c>
      <c r="J22">
        <f t="shared" si="9"/>
        <v>0.47619047619047616</v>
      </c>
      <c r="K22">
        <f>'hsv-res'!B22+K21</f>
        <v>51</v>
      </c>
      <c r="L22">
        <f>'hsv-res'!C22+L21</f>
        <v>304</v>
      </c>
      <c r="M22">
        <f>'hsv-res'!D22+M21</f>
        <v>40</v>
      </c>
      <c r="N22">
        <f>'hsv-res'!E22+N21</f>
        <v>210</v>
      </c>
      <c r="O22">
        <f>'hsv-res'!F22+O21</f>
        <v>264</v>
      </c>
      <c r="P22">
        <f>'hsv-res'!G22+P21</f>
        <v>11</v>
      </c>
      <c r="Q22">
        <f>'hsv-res'!$A22+Q21</f>
        <v>525</v>
      </c>
    </row>
    <row r="23" spans="1:17" x14ac:dyDescent="0.35">
      <c r="A23">
        <f t="shared" si="0"/>
        <v>0.20754716981132076</v>
      </c>
      <c r="B23">
        <f t="shared" si="1"/>
        <v>0.56740442655935619</v>
      </c>
      <c r="C23">
        <f t="shared" si="2"/>
        <v>0.95132743362831862</v>
      </c>
      <c r="D23">
        <f t="shared" si="3"/>
        <v>0.12962962962962962</v>
      </c>
      <c r="E23">
        <f t="shared" si="4"/>
        <v>0.43259557344064387</v>
      </c>
      <c r="F23">
        <f t="shared" si="5"/>
        <v>0.79245283018867929</v>
      </c>
      <c r="G23">
        <f t="shared" si="6"/>
        <v>0.12537313432835823</v>
      </c>
      <c r="H23">
        <f t="shared" si="7"/>
        <v>0.22281167108753316</v>
      </c>
      <c r="I23">
        <f t="shared" si="8"/>
        <v>0.32050798254694107</v>
      </c>
      <c r="J23">
        <f t="shared" si="9"/>
        <v>0.46727272727272728</v>
      </c>
      <c r="K23">
        <f>'hsv-res'!B23+K22</f>
        <v>53</v>
      </c>
      <c r="L23">
        <f>'hsv-res'!C23+L22</f>
        <v>324</v>
      </c>
      <c r="M23">
        <f>'hsv-res'!D23+M22</f>
        <v>42</v>
      </c>
      <c r="N23">
        <f>'hsv-res'!E23+N22</f>
        <v>215</v>
      </c>
      <c r="O23">
        <f>'hsv-res'!F23+O22</f>
        <v>282</v>
      </c>
      <c r="P23">
        <f>'hsv-res'!G23+P22</f>
        <v>11</v>
      </c>
      <c r="Q23">
        <f>'hsv-res'!$A23+Q22</f>
        <v>550</v>
      </c>
    </row>
    <row r="24" spans="1:17" x14ac:dyDescent="0.35">
      <c r="A24">
        <f t="shared" si="0"/>
        <v>0.21428571428571427</v>
      </c>
      <c r="B24">
        <f t="shared" si="1"/>
        <v>0.5780346820809249</v>
      </c>
      <c r="C24">
        <f t="shared" si="2"/>
        <v>0.94805194805194803</v>
      </c>
      <c r="D24">
        <f t="shared" si="3"/>
        <v>0.12790697674418605</v>
      </c>
      <c r="E24">
        <f t="shared" si="4"/>
        <v>0.42196531791907516</v>
      </c>
      <c r="F24">
        <f t="shared" si="5"/>
        <v>0.7857142857142857</v>
      </c>
      <c r="G24">
        <f t="shared" si="6"/>
        <v>0.12359550561797752</v>
      </c>
      <c r="H24">
        <f t="shared" si="7"/>
        <v>0.22</v>
      </c>
      <c r="I24">
        <f t="shared" si="8"/>
        <v>0.31701472973732925</v>
      </c>
      <c r="J24">
        <f t="shared" si="9"/>
        <v>0.4573913043478261</v>
      </c>
      <c r="K24">
        <f>'hsv-res'!B24+K23</f>
        <v>56</v>
      </c>
      <c r="L24">
        <f>'hsv-res'!C24+L23</f>
        <v>344</v>
      </c>
      <c r="M24">
        <f>'hsv-res'!D24+M23</f>
        <v>44</v>
      </c>
      <c r="N24">
        <f>'hsv-res'!E24+N23</f>
        <v>219</v>
      </c>
      <c r="O24">
        <f>'hsv-res'!F24+O23</f>
        <v>300</v>
      </c>
      <c r="P24">
        <f>'hsv-res'!G24+P23</f>
        <v>12</v>
      </c>
      <c r="Q24">
        <f>'hsv-res'!$A24+Q23</f>
        <v>575</v>
      </c>
    </row>
    <row r="25" spans="1:17" x14ac:dyDescent="0.35">
      <c r="A25">
        <f t="shared" si="0"/>
        <v>0.19672131147540983</v>
      </c>
      <c r="B25">
        <f t="shared" si="1"/>
        <v>0.58441558441558439</v>
      </c>
      <c r="C25">
        <f t="shared" si="2"/>
        <v>0.94915254237288138</v>
      </c>
      <c r="D25">
        <f t="shared" si="3"/>
        <v>0.13461538461538461</v>
      </c>
      <c r="E25">
        <f t="shared" si="4"/>
        <v>0.41558441558441561</v>
      </c>
      <c r="F25">
        <f t="shared" si="5"/>
        <v>0.80327868852459017</v>
      </c>
      <c r="G25">
        <f t="shared" si="6"/>
        <v>0.13031914893617019</v>
      </c>
      <c r="H25">
        <f t="shared" si="7"/>
        <v>0.23058823529411765</v>
      </c>
      <c r="I25">
        <f t="shared" si="8"/>
        <v>0.32883684344835729</v>
      </c>
      <c r="J25">
        <f t="shared" si="9"/>
        <v>0.45500000000000002</v>
      </c>
      <c r="K25">
        <f>'hsv-res'!B25+K24</f>
        <v>61</v>
      </c>
      <c r="L25">
        <f>'hsv-res'!C25+L24</f>
        <v>364</v>
      </c>
      <c r="M25">
        <f>'hsv-res'!D25+M24</f>
        <v>49</v>
      </c>
      <c r="N25">
        <f>'hsv-res'!E25+N24</f>
        <v>224</v>
      </c>
      <c r="O25">
        <f>'hsv-res'!F25+O24</f>
        <v>315</v>
      </c>
      <c r="P25">
        <f>'hsv-res'!G25+P24</f>
        <v>12</v>
      </c>
      <c r="Q25">
        <f>'hsv-res'!$A25+Q24</f>
        <v>600</v>
      </c>
    </row>
    <row r="26" spans="1:17" x14ac:dyDescent="0.35">
      <c r="A26">
        <f t="shared" si="0"/>
        <v>0.18461538461538463</v>
      </c>
      <c r="B26">
        <f t="shared" si="1"/>
        <v>0.59107142857142858</v>
      </c>
      <c r="C26">
        <f t="shared" si="2"/>
        <v>0.950207468879668</v>
      </c>
      <c r="D26">
        <f t="shared" si="3"/>
        <v>0.13802083333333334</v>
      </c>
      <c r="E26">
        <f t="shared" si="4"/>
        <v>0.40892857142857142</v>
      </c>
      <c r="F26">
        <f t="shared" si="5"/>
        <v>0.81538461538461537</v>
      </c>
      <c r="G26">
        <f t="shared" si="6"/>
        <v>0.13383838383838384</v>
      </c>
      <c r="H26">
        <f t="shared" si="7"/>
        <v>0.23608017817371937</v>
      </c>
      <c r="I26">
        <f t="shared" si="8"/>
        <v>0.33546991534646459</v>
      </c>
      <c r="J26">
        <f t="shared" si="9"/>
        <v>0.45119999999999999</v>
      </c>
      <c r="K26">
        <f>'hsv-res'!B26+K25</f>
        <v>65</v>
      </c>
      <c r="L26">
        <f>'hsv-res'!C26+L25</f>
        <v>384</v>
      </c>
      <c r="M26">
        <f>'hsv-res'!D26+M25</f>
        <v>53</v>
      </c>
      <c r="N26">
        <f>'hsv-res'!E26+N25</f>
        <v>229</v>
      </c>
      <c r="O26">
        <f>'hsv-res'!F26+O25</f>
        <v>331</v>
      </c>
      <c r="P26">
        <f>'hsv-res'!G26+P25</f>
        <v>12</v>
      </c>
      <c r="Q26">
        <f>'hsv-res'!$A26+Q25</f>
        <v>625</v>
      </c>
    </row>
    <row r="27" spans="1:17" x14ac:dyDescent="0.35">
      <c r="A27">
        <f t="shared" si="0"/>
        <v>0.18571428571428572</v>
      </c>
      <c r="B27">
        <f t="shared" si="1"/>
        <v>0.59827586206896555</v>
      </c>
      <c r="C27">
        <f t="shared" si="2"/>
        <v>0.94715447154471544</v>
      </c>
      <c r="D27">
        <f t="shared" si="3"/>
        <v>0.14108910891089108</v>
      </c>
      <c r="E27">
        <f t="shared" si="4"/>
        <v>0.40172413793103451</v>
      </c>
      <c r="F27">
        <f t="shared" si="5"/>
        <v>0.81428571428571428</v>
      </c>
      <c r="G27">
        <f t="shared" si="6"/>
        <v>0.1366906474820144</v>
      </c>
      <c r="H27">
        <f t="shared" si="7"/>
        <v>0.24050632911392406</v>
      </c>
      <c r="I27">
        <f t="shared" si="8"/>
        <v>0.33894962137084605</v>
      </c>
      <c r="J27">
        <f t="shared" si="9"/>
        <v>0.44615384615384618</v>
      </c>
      <c r="K27">
        <f>'hsv-res'!B27+K26</f>
        <v>70</v>
      </c>
      <c r="L27">
        <f>'hsv-res'!C27+L26</f>
        <v>404</v>
      </c>
      <c r="M27">
        <f>'hsv-res'!D27+M26</f>
        <v>57</v>
      </c>
      <c r="N27">
        <f>'hsv-res'!E27+N26</f>
        <v>233</v>
      </c>
      <c r="O27">
        <f>'hsv-res'!F27+O26</f>
        <v>347</v>
      </c>
      <c r="P27">
        <f>'hsv-res'!G27+P26</f>
        <v>13</v>
      </c>
      <c r="Q27">
        <f>'hsv-res'!$A27+Q26</f>
        <v>650</v>
      </c>
    </row>
    <row r="28" spans="1:17" x14ac:dyDescent="0.35">
      <c r="A28">
        <f t="shared" si="0"/>
        <v>0.17808219178082191</v>
      </c>
      <c r="B28">
        <f t="shared" si="1"/>
        <v>0.60465116279069764</v>
      </c>
      <c r="C28">
        <f t="shared" si="2"/>
        <v>0.94820717131474108</v>
      </c>
      <c r="D28">
        <f t="shared" si="3"/>
        <v>0.14150943396226415</v>
      </c>
      <c r="E28">
        <f t="shared" si="4"/>
        <v>0.39534883720930231</v>
      </c>
      <c r="F28">
        <f t="shared" si="5"/>
        <v>0.82191780821917804</v>
      </c>
      <c r="G28">
        <f t="shared" si="6"/>
        <v>0.13729977116704806</v>
      </c>
      <c r="H28">
        <f t="shared" si="7"/>
        <v>0.2414486921529175</v>
      </c>
      <c r="I28">
        <f t="shared" si="8"/>
        <v>0.34104123475703146</v>
      </c>
      <c r="J28">
        <f t="shared" si="9"/>
        <v>0.44148148148148147</v>
      </c>
      <c r="K28">
        <f>'hsv-res'!B28+K27</f>
        <v>73</v>
      </c>
      <c r="L28">
        <f>'hsv-res'!C28+L27</f>
        <v>424</v>
      </c>
      <c r="M28">
        <f>'hsv-res'!D28+M27</f>
        <v>60</v>
      </c>
      <c r="N28">
        <f>'hsv-res'!E28+N27</f>
        <v>238</v>
      </c>
      <c r="O28">
        <f>'hsv-res'!F28+O27</f>
        <v>364</v>
      </c>
      <c r="P28">
        <f>'hsv-res'!G28+P27</f>
        <v>13</v>
      </c>
      <c r="Q28">
        <f>'hsv-res'!$A28+Q27</f>
        <v>675</v>
      </c>
    </row>
    <row r="29" spans="1:17" x14ac:dyDescent="0.35">
      <c r="A29">
        <f t="shared" si="0"/>
        <v>0.17567567567567569</v>
      </c>
      <c r="B29">
        <f t="shared" si="1"/>
        <v>0.597444089456869</v>
      </c>
      <c r="C29">
        <f t="shared" si="2"/>
        <v>0.95094339622641511</v>
      </c>
      <c r="D29">
        <f t="shared" si="3"/>
        <v>0.14022988505747128</v>
      </c>
      <c r="E29">
        <f t="shared" si="4"/>
        <v>0.402555910543131</v>
      </c>
      <c r="F29">
        <f t="shared" si="5"/>
        <v>0.82432432432432434</v>
      </c>
      <c r="G29">
        <f t="shared" si="6"/>
        <v>0.13616071428571427</v>
      </c>
      <c r="H29">
        <f t="shared" si="7"/>
        <v>0.23968565815324164</v>
      </c>
      <c r="I29">
        <f t="shared" si="8"/>
        <v>0.33999250763815031</v>
      </c>
      <c r="J29">
        <f t="shared" si="9"/>
        <v>0.44714285714285712</v>
      </c>
      <c r="K29">
        <f>'hsv-res'!B29+K28</f>
        <v>74</v>
      </c>
      <c r="L29">
        <f>'hsv-res'!C29+L28</f>
        <v>435</v>
      </c>
      <c r="M29">
        <f>'hsv-res'!D29+M28</f>
        <v>61</v>
      </c>
      <c r="N29">
        <f>'hsv-res'!E29+N28</f>
        <v>252</v>
      </c>
      <c r="O29">
        <f>'hsv-res'!F29+O28</f>
        <v>374</v>
      </c>
      <c r="P29">
        <f>'hsv-res'!G29+P28</f>
        <v>13</v>
      </c>
      <c r="Q29">
        <f>'hsv-res'!$A29+Q28</f>
        <v>700</v>
      </c>
    </row>
    <row r="30" spans="1:17" x14ac:dyDescent="0.35">
      <c r="A30">
        <f t="shared" si="0"/>
        <v>0.18421052631578946</v>
      </c>
      <c r="B30">
        <f t="shared" si="1"/>
        <v>0.5978428351309707</v>
      </c>
      <c r="C30">
        <f t="shared" si="2"/>
        <v>0.9490909090909091</v>
      </c>
      <c r="D30">
        <f t="shared" si="3"/>
        <v>0.13777777777777778</v>
      </c>
      <c r="E30">
        <f t="shared" si="4"/>
        <v>0.40215716486902925</v>
      </c>
      <c r="F30">
        <f t="shared" si="5"/>
        <v>0.81578947368421051</v>
      </c>
      <c r="G30">
        <f t="shared" si="6"/>
        <v>0.1336206896551724</v>
      </c>
      <c r="H30">
        <f t="shared" si="7"/>
        <v>0.23574144486692014</v>
      </c>
      <c r="I30">
        <f t="shared" si="8"/>
        <v>0.33525760367024254</v>
      </c>
      <c r="J30">
        <f t="shared" si="9"/>
        <v>0.44551724137931037</v>
      </c>
      <c r="K30">
        <f>'hsv-res'!B30+K29</f>
        <v>76</v>
      </c>
      <c r="L30">
        <f>'hsv-res'!C30+L29</f>
        <v>450</v>
      </c>
      <c r="M30">
        <f>'hsv-res'!D30+M29</f>
        <v>62</v>
      </c>
      <c r="N30">
        <f>'hsv-res'!E30+N29</f>
        <v>261</v>
      </c>
      <c r="O30">
        <f>'hsv-res'!F30+O29</f>
        <v>388</v>
      </c>
      <c r="P30">
        <f>'hsv-res'!G30+P29</f>
        <v>14</v>
      </c>
      <c r="Q30">
        <f>'hsv-res'!$A30+Q29</f>
        <v>725</v>
      </c>
    </row>
    <row r="31" spans="1:17" x14ac:dyDescent="0.35">
      <c r="A31">
        <f t="shared" si="0"/>
        <v>0.189873417721519</v>
      </c>
      <c r="B31">
        <f t="shared" si="1"/>
        <v>0.58867362146050672</v>
      </c>
      <c r="C31">
        <f t="shared" si="2"/>
        <v>0.94845360824742264</v>
      </c>
      <c r="D31">
        <f t="shared" si="3"/>
        <v>0.13943355119825709</v>
      </c>
      <c r="E31">
        <f t="shared" si="4"/>
        <v>0.41132637853949328</v>
      </c>
      <c r="F31">
        <f t="shared" si="5"/>
        <v>0.810126582278481</v>
      </c>
      <c r="G31">
        <f t="shared" si="6"/>
        <v>0.13502109704641349</v>
      </c>
      <c r="H31">
        <f t="shared" si="7"/>
        <v>0.23791821561338289</v>
      </c>
      <c r="I31">
        <f t="shared" si="8"/>
        <v>0.33609347849548588</v>
      </c>
      <c r="J31">
        <f t="shared" si="9"/>
        <v>0.45333333333333331</v>
      </c>
      <c r="K31">
        <f>'hsv-res'!B31+K30</f>
        <v>79</v>
      </c>
      <c r="L31">
        <f>'hsv-res'!C31+L30</f>
        <v>459</v>
      </c>
      <c r="M31">
        <f>'hsv-res'!D31+M30</f>
        <v>64</v>
      </c>
      <c r="N31">
        <f>'hsv-res'!E31+N30</f>
        <v>276</v>
      </c>
      <c r="O31">
        <f>'hsv-res'!F31+O30</f>
        <v>395</v>
      </c>
      <c r="P31">
        <f>'hsv-res'!G31+P30</f>
        <v>15</v>
      </c>
      <c r="Q31">
        <f>'hsv-res'!$A31+Q30</f>
        <v>750</v>
      </c>
    </row>
    <row r="32" spans="1:17" x14ac:dyDescent="0.35">
      <c r="A32">
        <f t="shared" si="0"/>
        <v>0.18292682926829268</v>
      </c>
      <c r="B32">
        <f t="shared" si="1"/>
        <v>0.58152958152958156</v>
      </c>
      <c r="C32">
        <f t="shared" si="2"/>
        <v>0.95081967213114749</v>
      </c>
      <c r="D32">
        <f t="shared" si="3"/>
        <v>0.14255319148936171</v>
      </c>
      <c r="E32">
        <f t="shared" si="4"/>
        <v>0.41847041847041849</v>
      </c>
      <c r="F32">
        <f t="shared" si="5"/>
        <v>0.81707317073170727</v>
      </c>
      <c r="G32">
        <f t="shared" si="6"/>
        <v>0.13814432989690723</v>
      </c>
      <c r="H32">
        <f t="shared" si="7"/>
        <v>0.24275362318840579</v>
      </c>
      <c r="I32">
        <f t="shared" si="8"/>
        <v>0.34128637266691003</v>
      </c>
      <c r="J32">
        <f t="shared" si="9"/>
        <v>0.46064516129032257</v>
      </c>
      <c r="K32">
        <f>'hsv-res'!B32+K31</f>
        <v>82</v>
      </c>
      <c r="L32">
        <f>'hsv-res'!C32+L31</f>
        <v>470</v>
      </c>
      <c r="M32">
        <f>'hsv-res'!D32+M31</f>
        <v>67</v>
      </c>
      <c r="N32">
        <f>'hsv-res'!E32+N31</f>
        <v>290</v>
      </c>
      <c r="O32">
        <f>'hsv-res'!F32+O31</f>
        <v>403</v>
      </c>
      <c r="P32">
        <f>'hsv-res'!G32+P31</f>
        <v>15</v>
      </c>
      <c r="Q32">
        <f>'hsv-res'!$A32+Q31</f>
        <v>775</v>
      </c>
    </row>
    <row r="33" spans="1:17" x14ac:dyDescent="0.35">
      <c r="A33">
        <f t="shared" si="0"/>
        <v>0.21176470588235294</v>
      </c>
      <c r="B33">
        <f t="shared" si="1"/>
        <v>0.56923076923076921</v>
      </c>
      <c r="C33">
        <f t="shared" si="2"/>
        <v>0.94478527607361962</v>
      </c>
      <c r="D33">
        <f t="shared" si="3"/>
        <v>0.14135021097046413</v>
      </c>
      <c r="E33">
        <f t="shared" si="4"/>
        <v>0.43076923076923079</v>
      </c>
      <c r="F33">
        <f t="shared" si="5"/>
        <v>0.78823529411764703</v>
      </c>
      <c r="G33">
        <f t="shared" si="6"/>
        <v>0.13617886178861788</v>
      </c>
      <c r="H33">
        <f t="shared" si="7"/>
        <v>0.23971377459749552</v>
      </c>
      <c r="I33">
        <f t="shared" si="8"/>
        <v>0.33379218852138415</v>
      </c>
      <c r="J33">
        <f t="shared" si="9"/>
        <v>0.46875</v>
      </c>
      <c r="K33">
        <f>'hsv-res'!B33+K32</f>
        <v>85</v>
      </c>
      <c r="L33">
        <f>'hsv-res'!C33+L32</f>
        <v>474</v>
      </c>
      <c r="M33">
        <f>'hsv-res'!D33+M32</f>
        <v>67</v>
      </c>
      <c r="N33">
        <f>'hsv-res'!E33+N32</f>
        <v>308</v>
      </c>
      <c r="O33">
        <f>'hsv-res'!F33+O32</f>
        <v>407</v>
      </c>
      <c r="P33">
        <f>'hsv-res'!G33+P32</f>
        <v>18</v>
      </c>
      <c r="Q33">
        <f>'hsv-res'!$A33+Q32</f>
        <v>800</v>
      </c>
    </row>
    <row r="34" spans="1:17" x14ac:dyDescent="0.35">
      <c r="A34">
        <f t="shared" si="0"/>
        <v>0.22988505747126436</v>
      </c>
      <c r="B34">
        <f t="shared" si="1"/>
        <v>0.5582655826558266</v>
      </c>
      <c r="C34">
        <f t="shared" si="2"/>
        <v>0.94219653179190754</v>
      </c>
      <c r="D34">
        <f t="shared" si="3"/>
        <v>0.13987473903966596</v>
      </c>
      <c r="E34">
        <f t="shared" si="4"/>
        <v>0.44173441734417346</v>
      </c>
      <c r="F34">
        <f t="shared" si="5"/>
        <v>0.77011494252873558</v>
      </c>
      <c r="G34">
        <f t="shared" si="6"/>
        <v>0.13426853707414829</v>
      </c>
      <c r="H34">
        <f t="shared" si="7"/>
        <v>0.23674911660777384</v>
      </c>
      <c r="I34">
        <f t="shared" si="8"/>
        <v>0.32820668277284398</v>
      </c>
      <c r="J34">
        <f t="shared" si="9"/>
        <v>0.47636363636363638</v>
      </c>
      <c r="K34">
        <f>'hsv-res'!B34+K33</f>
        <v>87</v>
      </c>
      <c r="L34">
        <f>'hsv-res'!C34+L33</f>
        <v>479</v>
      </c>
      <c r="M34">
        <f>'hsv-res'!D34+M33</f>
        <v>67</v>
      </c>
      <c r="N34">
        <f>'hsv-res'!E34+N33</f>
        <v>326</v>
      </c>
      <c r="O34">
        <f>'hsv-res'!F34+O33</f>
        <v>412</v>
      </c>
      <c r="P34">
        <f>'hsv-res'!G34+P33</f>
        <v>20</v>
      </c>
      <c r="Q34">
        <f>'hsv-res'!$A34+Q33</f>
        <v>825</v>
      </c>
    </row>
    <row r="35" spans="1:17" x14ac:dyDescent="0.35">
      <c r="A35">
        <f t="shared" si="0"/>
        <v>0.24719101123595505</v>
      </c>
      <c r="B35">
        <f t="shared" si="1"/>
        <v>0.54402102496714844</v>
      </c>
      <c r="C35">
        <f t="shared" si="2"/>
        <v>0.94037940379403795</v>
      </c>
      <c r="D35">
        <f t="shared" si="3"/>
        <v>0.1392931392931393</v>
      </c>
      <c r="E35">
        <f t="shared" si="4"/>
        <v>0.45597897503285151</v>
      </c>
      <c r="F35">
        <f t="shared" si="5"/>
        <v>0.7528089887640449</v>
      </c>
      <c r="G35">
        <f t="shared" si="6"/>
        <v>0.13320079522862824</v>
      </c>
      <c r="H35">
        <f t="shared" si="7"/>
        <v>0.23508771929824562</v>
      </c>
      <c r="I35">
        <f t="shared" si="8"/>
        <v>0.32382267884297022</v>
      </c>
      <c r="J35">
        <f t="shared" si="9"/>
        <v>0.48705882352941177</v>
      </c>
      <c r="K35">
        <f>'hsv-res'!B35+K34</f>
        <v>89</v>
      </c>
      <c r="L35">
        <f>'hsv-res'!C35+L34</f>
        <v>481</v>
      </c>
      <c r="M35">
        <f>'hsv-res'!D35+M34</f>
        <v>67</v>
      </c>
      <c r="N35">
        <f>'hsv-res'!E35+N34</f>
        <v>347</v>
      </c>
      <c r="O35">
        <f>'hsv-res'!F35+O34</f>
        <v>414</v>
      </c>
      <c r="P35">
        <f>'hsv-res'!G35+P34</f>
        <v>22</v>
      </c>
      <c r="Q35">
        <f>'hsv-res'!$A35+Q34</f>
        <v>850</v>
      </c>
    </row>
    <row r="36" spans="1:17" x14ac:dyDescent="0.35">
      <c r="A36">
        <f t="shared" si="0"/>
        <v>0.26373626373626374</v>
      </c>
      <c r="B36">
        <f t="shared" si="1"/>
        <v>0.53443877551020413</v>
      </c>
      <c r="C36">
        <f t="shared" si="2"/>
        <v>0.93830334190231357</v>
      </c>
      <c r="D36">
        <f t="shared" si="3"/>
        <v>0.13786008230452676</v>
      </c>
      <c r="E36">
        <f t="shared" si="4"/>
        <v>0.46556122448979592</v>
      </c>
      <c r="F36">
        <f t="shared" si="5"/>
        <v>0.73626373626373631</v>
      </c>
      <c r="G36">
        <f t="shared" si="6"/>
        <v>0.13137254901960785</v>
      </c>
      <c r="H36">
        <f t="shared" si="7"/>
        <v>0.23223570190641249</v>
      </c>
      <c r="I36">
        <f t="shared" si="8"/>
        <v>0.31859281109145743</v>
      </c>
      <c r="J36">
        <f t="shared" si="9"/>
        <v>0.49371428571428572</v>
      </c>
      <c r="K36">
        <f>'hsv-res'!B36+K35</f>
        <v>91</v>
      </c>
      <c r="L36">
        <f>'hsv-res'!C36+L35</f>
        <v>486</v>
      </c>
      <c r="M36">
        <f>'hsv-res'!D36+M35</f>
        <v>67</v>
      </c>
      <c r="N36">
        <f>'hsv-res'!E36+N35</f>
        <v>365</v>
      </c>
      <c r="O36">
        <f>'hsv-res'!F36+O35</f>
        <v>419</v>
      </c>
      <c r="P36">
        <f>'hsv-res'!G36+P35</f>
        <v>24</v>
      </c>
      <c r="Q36">
        <f>'hsv-res'!$A36+Q35</f>
        <v>875</v>
      </c>
    </row>
    <row r="37" spans="1:17" x14ac:dyDescent="0.35">
      <c r="A37">
        <f t="shared" si="0"/>
        <v>0.27956989247311825</v>
      </c>
      <c r="B37">
        <f t="shared" si="1"/>
        <v>0.52168525402726151</v>
      </c>
      <c r="C37">
        <f t="shared" si="2"/>
        <v>0.93689320388349517</v>
      </c>
      <c r="D37">
        <f t="shared" si="3"/>
        <v>0.13729508196721313</v>
      </c>
      <c r="E37">
        <f t="shared" si="4"/>
        <v>0.47831474597273854</v>
      </c>
      <c r="F37">
        <f t="shared" si="5"/>
        <v>0.72043010752688175</v>
      </c>
      <c r="G37">
        <f t="shared" si="6"/>
        <v>0.13035019455252919</v>
      </c>
      <c r="H37">
        <f t="shared" si="7"/>
        <v>0.23063683304647159</v>
      </c>
      <c r="I37">
        <f t="shared" si="8"/>
        <v>0.31450200422978453</v>
      </c>
      <c r="J37">
        <f t="shared" si="9"/>
        <v>0.5033333333333333</v>
      </c>
      <c r="K37">
        <f>'hsv-res'!B37+K36</f>
        <v>93</v>
      </c>
      <c r="L37">
        <f>'hsv-res'!C37+L36</f>
        <v>488</v>
      </c>
      <c r="M37">
        <f>'hsv-res'!D37+M36</f>
        <v>67</v>
      </c>
      <c r="N37">
        <f>'hsv-res'!E37+N36</f>
        <v>386</v>
      </c>
      <c r="O37">
        <f>'hsv-res'!F37+O36</f>
        <v>421</v>
      </c>
      <c r="P37">
        <f>'hsv-res'!G37+P36</f>
        <v>26</v>
      </c>
      <c r="Q37">
        <f>'hsv-res'!$A37+Q36</f>
        <v>900</v>
      </c>
    </row>
    <row r="38" spans="1:17" x14ac:dyDescent="0.35">
      <c r="A38">
        <f t="shared" si="0"/>
        <v>0.30208333333333331</v>
      </c>
      <c r="B38">
        <f t="shared" si="1"/>
        <v>0.50784077201447531</v>
      </c>
      <c r="C38">
        <f t="shared" si="2"/>
        <v>0.93363844393592677</v>
      </c>
      <c r="D38">
        <f t="shared" si="3"/>
        <v>0.13729508196721313</v>
      </c>
      <c r="E38">
        <f t="shared" si="4"/>
        <v>0.49215922798552475</v>
      </c>
      <c r="F38">
        <f t="shared" si="5"/>
        <v>0.69791666666666663</v>
      </c>
      <c r="G38">
        <f t="shared" si="6"/>
        <v>0.12959381044487428</v>
      </c>
      <c r="H38">
        <f t="shared" si="7"/>
        <v>0.22945205479452055</v>
      </c>
      <c r="I38">
        <f t="shared" si="8"/>
        <v>0.30954890721222739</v>
      </c>
      <c r="J38">
        <f t="shared" si="9"/>
        <v>0.51351351351351349</v>
      </c>
      <c r="K38">
        <f>'hsv-res'!B38+K37</f>
        <v>96</v>
      </c>
      <c r="L38">
        <f>'hsv-res'!C38+L37</f>
        <v>488</v>
      </c>
      <c r="M38">
        <f>'hsv-res'!D38+M37</f>
        <v>67</v>
      </c>
      <c r="N38">
        <f>'hsv-res'!E38+N37</f>
        <v>408</v>
      </c>
      <c r="O38">
        <f>'hsv-res'!F38+O37</f>
        <v>421</v>
      </c>
      <c r="P38">
        <f>'hsv-res'!G38+P37</f>
        <v>29</v>
      </c>
      <c r="Q38">
        <f>'hsv-res'!$A38+Q37</f>
        <v>925</v>
      </c>
    </row>
    <row r="39" spans="1:17" x14ac:dyDescent="0.35">
      <c r="A39">
        <f t="shared" si="0"/>
        <v>0.31632653061224492</v>
      </c>
      <c r="B39">
        <f t="shared" si="1"/>
        <v>0.49413145539906106</v>
      </c>
      <c r="C39">
        <f t="shared" si="2"/>
        <v>0.9329004329004329</v>
      </c>
      <c r="D39">
        <f t="shared" si="3"/>
        <v>0.13729508196721313</v>
      </c>
      <c r="E39">
        <f t="shared" si="4"/>
        <v>0.505868544600939</v>
      </c>
      <c r="F39">
        <f t="shared" si="5"/>
        <v>0.68367346938775508</v>
      </c>
      <c r="G39">
        <f t="shared" si="6"/>
        <v>0.12909441233140656</v>
      </c>
      <c r="H39">
        <f t="shared" si="7"/>
        <v>0.22866894197952217</v>
      </c>
      <c r="I39">
        <f t="shared" si="8"/>
        <v>0.30637396269657252</v>
      </c>
      <c r="J39">
        <f t="shared" si="9"/>
        <v>0.52421052631578946</v>
      </c>
      <c r="K39">
        <f>'hsv-res'!B39+K38</f>
        <v>98</v>
      </c>
      <c r="L39">
        <f>'hsv-res'!C39+L38</f>
        <v>488</v>
      </c>
      <c r="M39">
        <f>'hsv-res'!D39+M38</f>
        <v>67</v>
      </c>
      <c r="N39">
        <f>'hsv-res'!E39+N38</f>
        <v>431</v>
      </c>
      <c r="O39">
        <f>'hsv-res'!F39+O38</f>
        <v>421</v>
      </c>
      <c r="P39">
        <f>'hsv-res'!G39+P38</f>
        <v>31</v>
      </c>
      <c r="Q39">
        <f>'hsv-res'!$A39+Q38</f>
        <v>950</v>
      </c>
    </row>
    <row r="40" spans="1:17" x14ac:dyDescent="0.35">
      <c r="A40">
        <f t="shared" si="0"/>
        <v>0.32323232323232326</v>
      </c>
      <c r="B40">
        <f t="shared" si="1"/>
        <v>0.48059360730593609</v>
      </c>
      <c r="C40">
        <f t="shared" si="2"/>
        <v>0.93429158110882959</v>
      </c>
      <c r="D40">
        <f t="shared" si="3"/>
        <v>0.13729508196721313</v>
      </c>
      <c r="E40">
        <f t="shared" si="4"/>
        <v>0.51940639269406397</v>
      </c>
      <c r="F40">
        <f t="shared" si="5"/>
        <v>0.6767676767676768</v>
      </c>
      <c r="G40">
        <f t="shared" si="6"/>
        <v>0.12884615384615386</v>
      </c>
      <c r="H40">
        <f t="shared" si="7"/>
        <v>0.22827938671209541</v>
      </c>
      <c r="I40">
        <f t="shared" si="8"/>
        <v>0.30482269215820956</v>
      </c>
      <c r="J40">
        <f t="shared" si="9"/>
        <v>0.53538461538461535</v>
      </c>
      <c r="K40">
        <f>'hsv-res'!B40+K39</f>
        <v>99</v>
      </c>
      <c r="L40">
        <f>'hsv-res'!C40+L39</f>
        <v>488</v>
      </c>
      <c r="M40">
        <f>'hsv-res'!D40+M39</f>
        <v>67</v>
      </c>
      <c r="N40">
        <f>'hsv-res'!E40+N39</f>
        <v>455</v>
      </c>
      <c r="O40">
        <f>'hsv-res'!F40+O39</f>
        <v>421</v>
      </c>
      <c r="P40">
        <f>'hsv-res'!G40+P39</f>
        <v>32</v>
      </c>
      <c r="Q40">
        <f>'hsv-res'!$A40+Q39</f>
        <v>975</v>
      </c>
    </row>
    <row r="41" spans="1:17" x14ac:dyDescent="0.35">
      <c r="A41">
        <f t="shared" si="0"/>
        <v>0.33</v>
      </c>
      <c r="B41">
        <f t="shared" si="1"/>
        <v>0.46777777777777779</v>
      </c>
      <c r="C41">
        <f t="shared" si="2"/>
        <v>0.935546875</v>
      </c>
      <c r="D41">
        <f t="shared" si="3"/>
        <v>0.13729508196721313</v>
      </c>
      <c r="E41">
        <f>N41/(Q41-K41)</f>
        <v>0.53222222222222226</v>
      </c>
      <c r="F41">
        <f t="shared" si="5"/>
        <v>0.67</v>
      </c>
      <c r="G41">
        <f t="shared" si="6"/>
        <v>0.12859884836852206</v>
      </c>
      <c r="H41">
        <f t="shared" si="7"/>
        <v>0.22789115646258504</v>
      </c>
      <c r="I41">
        <f t="shared" si="8"/>
        <v>0.3032947492424371</v>
      </c>
      <c r="J41">
        <f t="shared" si="9"/>
        <v>0.54600000000000004</v>
      </c>
      <c r="K41">
        <f>'hsv-res'!B41+K40</f>
        <v>100</v>
      </c>
      <c r="L41">
        <f>'hsv-res'!C41+L40</f>
        <v>488</v>
      </c>
      <c r="M41">
        <f>'hsv-res'!D41+M40</f>
        <v>67</v>
      </c>
      <c r="N41">
        <f>'hsv-res'!E41+N40</f>
        <v>479</v>
      </c>
      <c r="O41">
        <f>'hsv-res'!F41+O40</f>
        <v>421</v>
      </c>
      <c r="P41">
        <f>'hsv-res'!G41+P40</f>
        <v>33</v>
      </c>
      <c r="Q41">
        <f>'hsv-res'!$A41+Q40</f>
        <v>1000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1</v>
      </c>
      <c r="B2">
        <f>O2/(O2+N2)</f>
        <v>0.83333333333333337</v>
      </c>
      <c r="C2">
        <f>N2/(Q2-L2)</f>
        <v>0.8</v>
      </c>
      <c r="D2">
        <f>M2/L2</f>
        <v>0</v>
      </c>
      <c r="E2">
        <f>N2/(Q2-K2)</f>
        <v>0.16666666666666666</v>
      </c>
      <c r="F2">
        <f>M2/K2</f>
        <v>0</v>
      </c>
      <c r="G2">
        <f>H2/(2-H2)</f>
        <v>0</v>
      </c>
      <c r="H2">
        <f>2*M2/(2*M2+O2+P2)</f>
        <v>0</v>
      </c>
      <c r="I2">
        <f>SQRT(D2*F2)</f>
        <v>0</v>
      </c>
      <c r="J2">
        <f>(M2+N2)/Q2</f>
        <v>0.16</v>
      </c>
      <c r="K2" s="1">
        <f>'wlt-res'!B2</f>
        <v>1</v>
      </c>
      <c r="L2" s="1">
        <f>'wlt-res'!C2</f>
        <v>20</v>
      </c>
      <c r="M2" s="1">
        <f>'wlt-res'!D2</f>
        <v>0</v>
      </c>
      <c r="N2" s="1">
        <f>'wlt-res'!E2</f>
        <v>4</v>
      </c>
      <c r="O2" s="1">
        <f>'wlt-res'!F2</f>
        <v>20</v>
      </c>
      <c r="P2" s="1">
        <f>'wlt-res'!G2</f>
        <v>1</v>
      </c>
      <c r="Q2" s="1">
        <f>'wlt-res'!$A2</f>
        <v>25</v>
      </c>
    </row>
    <row r="3" spans="1:17" x14ac:dyDescent="0.35">
      <c r="A3">
        <f t="shared" ref="A3:A41" si="0">P3/(P3+M3)</f>
        <v>0.5</v>
      </c>
      <c r="B3">
        <f t="shared" ref="B3:B41" si="1">O3/(O3+N3)</f>
        <v>0.8125</v>
      </c>
      <c r="C3">
        <f t="shared" ref="C3:C41" si="2">N3/(Q3-L3)</f>
        <v>0.9</v>
      </c>
      <c r="D3">
        <f t="shared" ref="D3:D41" si="3">M3/L3</f>
        <v>2.5000000000000001E-2</v>
      </c>
      <c r="E3">
        <f t="shared" ref="E3:E40" si="4">N3/(Q3-K3)</f>
        <v>0.1875</v>
      </c>
      <c r="F3">
        <f t="shared" ref="F3:F41" si="5">M3/K3</f>
        <v>0.5</v>
      </c>
      <c r="G3">
        <f t="shared" ref="G3:G41" si="6">H3/(2-H3)</f>
        <v>2.4390243902439025E-2</v>
      </c>
      <c r="H3">
        <f t="shared" ref="H3:H41" si="7">2*M3/(2*M3+O3+P3)</f>
        <v>4.7619047619047616E-2</v>
      </c>
      <c r="I3">
        <f>SQRT(D3*F3)</f>
        <v>0.11180339887498948</v>
      </c>
      <c r="J3">
        <f t="shared" ref="J3:J41" si="8">(M3+N3)/Q3</f>
        <v>0.2</v>
      </c>
      <c r="K3">
        <f>'wlt-res'!B3+K2</f>
        <v>2</v>
      </c>
      <c r="L3">
        <f>'wlt-res'!C3+L2</f>
        <v>40</v>
      </c>
      <c r="M3">
        <f>'wlt-res'!D3+M2</f>
        <v>1</v>
      </c>
      <c r="N3">
        <f>'wlt-res'!E3+N2</f>
        <v>9</v>
      </c>
      <c r="O3">
        <f>'wlt-res'!F3+O2</f>
        <v>39</v>
      </c>
      <c r="P3">
        <f>'wlt-res'!G3+P2</f>
        <v>1</v>
      </c>
      <c r="Q3">
        <f>'wlt-res'!$A3+Q2</f>
        <v>50</v>
      </c>
    </row>
    <row r="4" spans="1:17" x14ac:dyDescent="0.35">
      <c r="A4">
        <f t="shared" si="0"/>
        <v>0.25</v>
      </c>
      <c r="B4">
        <f t="shared" si="1"/>
        <v>0.80281690140845074</v>
      </c>
      <c r="C4">
        <f t="shared" si="2"/>
        <v>0.93333333333333335</v>
      </c>
      <c r="D4">
        <f t="shared" si="3"/>
        <v>0.05</v>
      </c>
      <c r="E4">
        <f t="shared" si="4"/>
        <v>0.19718309859154928</v>
      </c>
      <c r="F4">
        <f t="shared" si="5"/>
        <v>0.75</v>
      </c>
      <c r="G4">
        <f t="shared" si="6"/>
        <v>4.9180327868852458E-2</v>
      </c>
      <c r="H4">
        <f t="shared" si="7"/>
        <v>9.375E-2</v>
      </c>
      <c r="I4">
        <f>SQRT(D4*F4)</f>
        <v>0.19364916731037085</v>
      </c>
      <c r="J4">
        <f t="shared" si="8"/>
        <v>0.22666666666666666</v>
      </c>
      <c r="K4">
        <f>'wlt-res'!B4+K3</f>
        <v>4</v>
      </c>
      <c r="L4">
        <f>'wlt-res'!C4+L3</f>
        <v>60</v>
      </c>
      <c r="M4">
        <f>'wlt-res'!D4+M3</f>
        <v>3</v>
      </c>
      <c r="N4">
        <f>'wlt-res'!E4+N3</f>
        <v>14</v>
      </c>
      <c r="O4">
        <f>'wlt-res'!F4+O3</f>
        <v>57</v>
      </c>
      <c r="P4">
        <f>'wlt-res'!G4+P3</f>
        <v>1</v>
      </c>
      <c r="Q4">
        <f>'wlt-res'!$A4+Q3</f>
        <v>75</v>
      </c>
    </row>
    <row r="5" spans="1:17" x14ac:dyDescent="0.35">
      <c r="A5">
        <f t="shared" si="0"/>
        <v>0.16666666666666666</v>
      </c>
      <c r="B5">
        <f t="shared" si="1"/>
        <v>0.7978723404255319</v>
      </c>
      <c r="C5">
        <f t="shared" si="2"/>
        <v>0.95</v>
      </c>
      <c r="D5">
        <f t="shared" si="3"/>
        <v>6.25E-2</v>
      </c>
      <c r="E5">
        <f t="shared" si="4"/>
        <v>0.20212765957446807</v>
      </c>
      <c r="F5">
        <f t="shared" si="5"/>
        <v>0.83333333333333337</v>
      </c>
      <c r="G5">
        <f t="shared" si="6"/>
        <v>6.1728395061728392E-2</v>
      </c>
      <c r="H5">
        <f t="shared" si="7"/>
        <v>0.11627906976744186</v>
      </c>
      <c r="I5">
        <f>SQRT(D5*F5)</f>
        <v>0.22821773229381923</v>
      </c>
      <c r="J5">
        <f t="shared" si="8"/>
        <v>0.24</v>
      </c>
      <c r="K5">
        <f>'wlt-res'!B5+K4</f>
        <v>6</v>
      </c>
      <c r="L5">
        <f>'wlt-res'!C5+L4</f>
        <v>80</v>
      </c>
      <c r="M5">
        <f>'wlt-res'!D5+M4</f>
        <v>5</v>
      </c>
      <c r="N5">
        <f>'wlt-res'!E5+N4</f>
        <v>19</v>
      </c>
      <c r="O5">
        <f>'wlt-res'!F5+O4</f>
        <v>75</v>
      </c>
      <c r="P5">
        <f>'wlt-res'!G5+P4</f>
        <v>1</v>
      </c>
      <c r="Q5">
        <f>'wlt-res'!$A5+Q4</f>
        <v>100</v>
      </c>
    </row>
    <row r="6" spans="1:17" x14ac:dyDescent="0.35">
      <c r="A6">
        <f t="shared" si="0"/>
        <v>0.125</v>
      </c>
      <c r="B6">
        <f t="shared" si="1"/>
        <v>0.79487179487179482</v>
      </c>
      <c r="C6">
        <f t="shared" si="2"/>
        <v>0.96</v>
      </c>
      <c r="D6">
        <f t="shared" si="3"/>
        <v>7.0000000000000007E-2</v>
      </c>
      <c r="E6">
        <f t="shared" si="4"/>
        <v>0.20512820512820512</v>
      </c>
      <c r="F6">
        <f t="shared" si="5"/>
        <v>0.875</v>
      </c>
      <c r="G6">
        <f t="shared" si="6"/>
        <v>6.9306930693069299E-2</v>
      </c>
      <c r="H6">
        <f t="shared" si="7"/>
        <v>0.12962962962962962</v>
      </c>
      <c r="I6">
        <f>SQRT(D6*F6)</f>
        <v>0.24748737341529164</v>
      </c>
      <c r="J6">
        <f t="shared" si="8"/>
        <v>0.248</v>
      </c>
      <c r="K6">
        <f>'wlt-res'!B6+K5</f>
        <v>8</v>
      </c>
      <c r="L6">
        <f>'wlt-res'!C6+L5</f>
        <v>100</v>
      </c>
      <c r="M6">
        <f>'wlt-res'!D6+M5</f>
        <v>7</v>
      </c>
      <c r="N6">
        <f>'wlt-res'!E6+N5</f>
        <v>24</v>
      </c>
      <c r="O6">
        <f>'wlt-res'!F6+O5</f>
        <v>93</v>
      </c>
      <c r="P6">
        <f>'wlt-res'!G6+P5</f>
        <v>1</v>
      </c>
      <c r="Q6">
        <f>'wlt-res'!$A6+Q5</f>
        <v>125</v>
      </c>
    </row>
    <row r="7" spans="1:17" x14ac:dyDescent="0.35">
      <c r="A7">
        <f t="shared" si="0"/>
        <v>0.125</v>
      </c>
      <c r="B7">
        <f t="shared" si="1"/>
        <v>0.79577464788732399</v>
      </c>
      <c r="C7">
        <f t="shared" si="2"/>
        <v>0.96666666666666667</v>
      </c>
      <c r="D7">
        <f t="shared" si="3"/>
        <v>5.8333333333333334E-2</v>
      </c>
      <c r="E7">
        <f t="shared" si="4"/>
        <v>0.20422535211267606</v>
      </c>
      <c r="F7">
        <f t="shared" si="5"/>
        <v>0.875</v>
      </c>
      <c r="G7">
        <f t="shared" si="6"/>
        <v>5.7851239669421489E-2</v>
      </c>
      <c r="H7">
        <f t="shared" si="7"/>
        <v>0.109375</v>
      </c>
      <c r="I7">
        <f>SQRT(D7*F7)</f>
        <v>0.22592402852876597</v>
      </c>
      <c r="J7">
        <f t="shared" si="8"/>
        <v>0.24</v>
      </c>
      <c r="K7">
        <f>'wlt-res'!B7+K6</f>
        <v>8</v>
      </c>
      <c r="L7">
        <f>'wlt-res'!C7+L6</f>
        <v>120</v>
      </c>
      <c r="M7">
        <f>'wlt-res'!D7+M6</f>
        <v>7</v>
      </c>
      <c r="N7">
        <f>'wlt-res'!E7+N6</f>
        <v>29</v>
      </c>
      <c r="O7">
        <f>'wlt-res'!F7+O6</f>
        <v>113</v>
      </c>
      <c r="P7">
        <f>'wlt-res'!G7+P6</f>
        <v>1</v>
      </c>
      <c r="Q7">
        <f>'wlt-res'!$A7+Q6</f>
        <v>150</v>
      </c>
    </row>
    <row r="8" spans="1:17" x14ac:dyDescent="0.35">
      <c r="A8">
        <f t="shared" si="0"/>
        <v>0.14285714285714285</v>
      </c>
      <c r="B8">
        <f t="shared" si="1"/>
        <v>0.79503105590062106</v>
      </c>
      <c r="C8">
        <f t="shared" si="2"/>
        <v>0.94285714285714284</v>
      </c>
      <c r="D8">
        <f t="shared" si="3"/>
        <v>8.5714285714285715E-2</v>
      </c>
      <c r="E8">
        <f t="shared" si="4"/>
        <v>0.20496894409937888</v>
      </c>
      <c r="F8">
        <f t="shared" si="5"/>
        <v>0.8571428571428571</v>
      </c>
      <c r="G8">
        <f t="shared" si="6"/>
        <v>8.4507042253521125E-2</v>
      </c>
      <c r="H8">
        <f t="shared" si="7"/>
        <v>0.15584415584415584</v>
      </c>
      <c r="I8">
        <f>SQRT(D8*F8)</f>
        <v>0.27105237087157535</v>
      </c>
      <c r="J8">
        <f t="shared" si="8"/>
        <v>0.25714285714285712</v>
      </c>
      <c r="K8">
        <f>'wlt-res'!B8+K7</f>
        <v>14</v>
      </c>
      <c r="L8">
        <f>'wlt-res'!C8+L7</f>
        <v>140</v>
      </c>
      <c r="M8">
        <f>'wlt-res'!D8+M7</f>
        <v>12</v>
      </c>
      <c r="N8">
        <f>'wlt-res'!E8+N7</f>
        <v>33</v>
      </c>
      <c r="O8">
        <f>'wlt-res'!F8+O7</f>
        <v>128</v>
      </c>
      <c r="P8">
        <f>'wlt-res'!G8+P7</f>
        <v>2</v>
      </c>
      <c r="Q8">
        <f>'wlt-res'!$A8+Q7</f>
        <v>175</v>
      </c>
    </row>
    <row r="9" spans="1:17" x14ac:dyDescent="0.35">
      <c r="A9">
        <f t="shared" si="0"/>
        <v>0.10526315789473684</v>
      </c>
      <c r="B9">
        <f t="shared" si="1"/>
        <v>0.79005524861878451</v>
      </c>
      <c r="C9">
        <f t="shared" si="2"/>
        <v>0.95</v>
      </c>
      <c r="D9">
        <f t="shared" si="3"/>
        <v>0.10625</v>
      </c>
      <c r="E9">
        <f t="shared" si="4"/>
        <v>0.20994475138121546</v>
      </c>
      <c r="F9">
        <f t="shared" si="5"/>
        <v>0.89473684210526316</v>
      </c>
      <c r="G9">
        <f t="shared" si="6"/>
        <v>0.10493827160493827</v>
      </c>
      <c r="H9">
        <f t="shared" si="7"/>
        <v>0.18994413407821228</v>
      </c>
      <c r="I9">
        <f>SQRT(D9*F9)</f>
        <v>0.30832740629675498</v>
      </c>
      <c r="J9">
        <f t="shared" si="8"/>
        <v>0.27500000000000002</v>
      </c>
      <c r="K9">
        <f>'wlt-res'!B9+K8</f>
        <v>19</v>
      </c>
      <c r="L9">
        <f>'wlt-res'!C9+L8</f>
        <v>160</v>
      </c>
      <c r="M9">
        <f>'wlt-res'!D9+M8</f>
        <v>17</v>
      </c>
      <c r="N9">
        <f>'wlt-res'!E9+N8</f>
        <v>38</v>
      </c>
      <c r="O9">
        <f>'wlt-res'!F9+O8</f>
        <v>143</v>
      </c>
      <c r="P9">
        <f>'wlt-res'!G9+P8</f>
        <v>2</v>
      </c>
      <c r="Q9">
        <f>'wlt-res'!$A9+Q8</f>
        <v>200</v>
      </c>
    </row>
    <row r="10" spans="1:17" x14ac:dyDescent="0.35">
      <c r="A10">
        <f t="shared" si="0"/>
        <v>8.3333333333333329E-2</v>
      </c>
      <c r="B10">
        <f t="shared" si="1"/>
        <v>0.78606965174129351</v>
      </c>
      <c r="C10">
        <f t="shared" si="2"/>
        <v>0.9555555555555556</v>
      </c>
      <c r="D10">
        <f t="shared" si="3"/>
        <v>0.12222222222222222</v>
      </c>
      <c r="E10">
        <f t="shared" si="4"/>
        <v>0.21393034825870647</v>
      </c>
      <c r="F10">
        <f t="shared" si="5"/>
        <v>0.91666666666666663</v>
      </c>
      <c r="G10">
        <f t="shared" si="6"/>
        <v>0.12087912087912089</v>
      </c>
      <c r="H10">
        <f t="shared" si="7"/>
        <v>0.21568627450980393</v>
      </c>
      <c r="I10">
        <f>SQRT(D10*F10)</f>
        <v>0.33471934069760151</v>
      </c>
      <c r="J10">
        <f t="shared" si="8"/>
        <v>0.28888888888888886</v>
      </c>
      <c r="K10">
        <f>'wlt-res'!B10+K9</f>
        <v>24</v>
      </c>
      <c r="L10">
        <f>'wlt-res'!C10+L9</f>
        <v>180</v>
      </c>
      <c r="M10">
        <f>'wlt-res'!D10+M9</f>
        <v>22</v>
      </c>
      <c r="N10">
        <f>'wlt-res'!E10+N9</f>
        <v>43</v>
      </c>
      <c r="O10">
        <f>'wlt-res'!F10+O9</f>
        <v>158</v>
      </c>
      <c r="P10">
        <f>'wlt-res'!G10+P9</f>
        <v>2</v>
      </c>
      <c r="Q10">
        <f>'wlt-res'!$A10+Q9</f>
        <v>225</v>
      </c>
    </row>
    <row r="11" spans="1:17" x14ac:dyDescent="0.35">
      <c r="A11">
        <f t="shared" si="0"/>
        <v>6.6666666666666666E-2</v>
      </c>
      <c r="B11">
        <f t="shared" si="1"/>
        <v>0.78181818181818186</v>
      </c>
      <c r="C11">
        <f t="shared" si="2"/>
        <v>0.96</v>
      </c>
      <c r="D11">
        <f t="shared" si="3"/>
        <v>0.14000000000000001</v>
      </c>
      <c r="E11">
        <f t="shared" si="4"/>
        <v>0.21818181818181817</v>
      </c>
      <c r="F11">
        <f t="shared" si="5"/>
        <v>0.93333333333333335</v>
      </c>
      <c r="G11">
        <f t="shared" si="6"/>
        <v>0.13861386138613863</v>
      </c>
      <c r="H11">
        <f t="shared" si="7"/>
        <v>0.24347826086956523</v>
      </c>
      <c r="I11">
        <f>SQRT(D11*F11)</f>
        <v>0.3614784456460256</v>
      </c>
      <c r="J11">
        <f t="shared" si="8"/>
        <v>0.30399999999999999</v>
      </c>
      <c r="K11">
        <f>'wlt-res'!B11+K10</f>
        <v>30</v>
      </c>
      <c r="L11">
        <f>'wlt-res'!C11+L10</f>
        <v>200</v>
      </c>
      <c r="M11">
        <f>'wlt-res'!D11+M10</f>
        <v>28</v>
      </c>
      <c r="N11">
        <f>'wlt-res'!E11+N10</f>
        <v>48</v>
      </c>
      <c r="O11">
        <f>'wlt-res'!F11+O10</f>
        <v>172</v>
      </c>
      <c r="P11">
        <f>'wlt-res'!G11+P10</f>
        <v>2</v>
      </c>
      <c r="Q11">
        <f>'wlt-res'!$A11+Q10</f>
        <v>250</v>
      </c>
    </row>
    <row r="12" spans="1:17" x14ac:dyDescent="0.35">
      <c r="A12">
        <f t="shared" si="0"/>
        <v>8.1081081081081086E-2</v>
      </c>
      <c r="B12">
        <f t="shared" si="1"/>
        <v>0.78151260504201681</v>
      </c>
      <c r="C12">
        <f t="shared" si="2"/>
        <v>0.94545454545454544</v>
      </c>
      <c r="D12">
        <f t="shared" si="3"/>
        <v>0.15454545454545454</v>
      </c>
      <c r="E12">
        <f t="shared" si="4"/>
        <v>0.21848739495798319</v>
      </c>
      <c r="F12">
        <f t="shared" si="5"/>
        <v>0.91891891891891897</v>
      </c>
      <c r="G12">
        <f t="shared" si="6"/>
        <v>0.15246636771300448</v>
      </c>
      <c r="H12">
        <f t="shared" si="7"/>
        <v>0.26459143968871596</v>
      </c>
      <c r="I12">
        <f>SQRT(D12*F12)</f>
        <v>0.37684843374325178</v>
      </c>
      <c r="J12">
        <f t="shared" si="8"/>
        <v>0.31272727272727274</v>
      </c>
      <c r="K12">
        <f>'wlt-res'!B12+K11</f>
        <v>37</v>
      </c>
      <c r="L12">
        <f>'wlt-res'!C12+L11</f>
        <v>220</v>
      </c>
      <c r="M12">
        <f>'wlt-res'!D12+M11</f>
        <v>34</v>
      </c>
      <c r="N12">
        <f>'wlt-res'!E12+N11</f>
        <v>52</v>
      </c>
      <c r="O12">
        <f>'wlt-res'!F12+O11</f>
        <v>186</v>
      </c>
      <c r="P12">
        <f>'wlt-res'!G12+P11</f>
        <v>3</v>
      </c>
      <c r="Q12">
        <f>'wlt-res'!$A12+Q11</f>
        <v>275</v>
      </c>
    </row>
    <row r="13" spans="1:17" x14ac:dyDescent="0.35">
      <c r="A13">
        <f t="shared" si="0"/>
        <v>7.4999999999999997E-2</v>
      </c>
      <c r="B13">
        <f t="shared" si="1"/>
        <v>0.78076923076923077</v>
      </c>
      <c r="C13">
        <f t="shared" si="2"/>
        <v>0.95</v>
      </c>
      <c r="D13">
        <f t="shared" si="3"/>
        <v>0.15416666666666667</v>
      </c>
      <c r="E13">
        <f t="shared" si="4"/>
        <v>0.21923076923076923</v>
      </c>
      <c r="F13">
        <f t="shared" si="5"/>
        <v>0.92500000000000004</v>
      </c>
      <c r="G13">
        <f t="shared" si="6"/>
        <v>0.15226337448559671</v>
      </c>
      <c r="H13">
        <f t="shared" si="7"/>
        <v>0.26428571428571429</v>
      </c>
      <c r="I13">
        <f>SQRT(D13*F13)</f>
        <v>0.37762966867907327</v>
      </c>
      <c r="J13">
        <f t="shared" si="8"/>
        <v>0.31333333333333335</v>
      </c>
      <c r="K13">
        <f>'wlt-res'!B13+K12</f>
        <v>40</v>
      </c>
      <c r="L13">
        <f>'wlt-res'!C13+L12</f>
        <v>240</v>
      </c>
      <c r="M13">
        <f>'wlt-res'!D13+M12</f>
        <v>37</v>
      </c>
      <c r="N13">
        <f>'wlt-res'!E13+N12</f>
        <v>57</v>
      </c>
      <c r="O13">
        <f>'wlt-res'!F13+O12</f>
        <v>203</v>
      </c>
      <c r="P13">
        <f>'wlt-res'!G13+P12</f>
        <v>3</v>
      </c>
      <c r="Q13">
        <f>'wlt-res'!$A13+Q12</f>
        <v>300</v>
      </c>
    </row>
    <row r="14" spans="1:17" x14ac:dyDescent="0.35">
      <c r="A14">
        <f t="shared" si="0"/>
        <v>6.9767441860465115E-2</v>
      </c>
      <c r="B14">
        <f t="shared" si="1"/>
        <v>0.78014184397163122</v>
      </c>
      <c r="C14">
        <f t="shared" si="2"/>
        <v>0.9538461538461539</v>
      </c>
      <c r="D14">
        <f t="shared" si="3"/>
        <v>0.15384615384615385</v>
      </c>
      <c r="E14">
        <f t="shared" si="4"/>
        <v>0.21985815602836881</v>
      </c>
      <c r="F14">
        <f t="shared" si="5"/>
        <v>0.93023255813953487</v>
      </c>
      <c r="G14">
        <f t="shared" si="6"/>
        <v>0.15209125475285171</v>
      </c>
      <c r="H14">
        <f t="shared" si="7"/>
        <v>0.264026402640264</v>
      </c>
      <c r="I14">
        <f>SQRT(D14*F14)</f>
        <v>0.37830239392876719</v>
      </c>
      <c r="J14">
        <f t="shared" si="8"/>
        <v>0.31384615384615383</v>
      </c>
      <c r="K14">
        <f>'wlt-res'!B14+K13</f>
        <v>43</v>
      </c>
      <c r="L14">
        <f>'wlt-res'!C14+L13</f>
        <v>260</v>
      </c>
      <c r="M14">
        <f>'wlt-res'!D14+M13</f>
        <v>40</v>
      </c>
      <c r="N14">
        <f>'wlt-res'!E14+N13</f>
        <v>62</v>
      </c>
      <c r="O14">
        <f>'wlt-res'!F14+O13</f>
        <v>220</v>
      </c>
      <c r="P14">
        <f>'wlt-res'!G14+P13</f>
        <v>3</v>
      </c>
      <c r="Q14">
        <f>'wlt-res'!$A14+Q13</f>
        <v>325</v>
      </c>
    </row>
    <row r="15" spans="1:17" x14ac:dyDescent="0.35">
      <c r="A15">
        <f t="shared" si="0"/>
        <v>6.3829787234042548E-2</v>
      </c>
      <c r="B15">
        <f t="shared" si="1"/>
        <v>0.77887788778877887</v>
      </c>
      <c r="C15">
        <f t="shared" si="2"/>
        <v>0.95714285714285718</v>
      </c>
      <c r="D15">
        <f t="shared" si="3"/>
        <v>0.15714285714285714</v>
      </c>
      <c r="E15">
        <f t="shared" si="4"/>
        <v>0.22112211221122113</v>
      </c>
      <c r="F15">
        <f t="shared" si="5"/>
        <v>0.93617021276595747</v>
      </c>
      <c r="G15">
        <f t="shared" si="6"/>
        <v>0.15547703180212011</v>
      </c>
      <c r="H15">
        <f t="shared" si="7"/>
        <v>0.26911314984709478</v>
      </c>
      <c r="I15">
        <f>SQRT(D15*F15)</f>
        <v>0.38355242406492368</v>
      </c>
      <c r="J15">
        <f t="shared" si="8"/>
        <v>0.31714285714285712</v>
      </c>
      <c r="K15">
        <f>'wlt-res'!B15+K14</f>
        <v>47</v>
      </c>
      <c r="L15">
        <f>'wlt-res'!C15+L14</f>
        <v>280</v>
      </c>
      <c r="M15">
        <f>'wlt-res'!D15+M14</f>
        <v>44</v>
      </c>
      <c r="N15">
        <f>'wlt-res'!E15+N14</f>
        <v>67</v>
      </c>
      <c r="O15">
        <f>'wlt-res'!F15+O14</f>
        <v>236</v>
      </c>
      <c r="P15">
        <f>'wlt-res'!G15+P14</f>
        <v>3</v>
      </c>
      <c r="Q15">
        <f>'wlt-res'!$A15+Q14</f>
        <v>350</v>
      </c>
    </row>
    <row r="16" spans="1:17" x14ac:dyDescent="0.35">
      <c r="A16">
        <f t="shared" si="0"/>
        <v>6.1224489795918366E-2</v>
      </c>
      <c r="B16">
        <f t="shared" si="1"/>
        <v>0.77914110429447858</v>
      </c>
      <c r="C16">
        <f t="shared" si="2"/>
        <v>0.96</v>
      </c>
      <c r="D16">
        <f t="shared" si="3"/>
        <v>0.15333333333333332</v>
      </c>
      <c r="E16">
        <f t="shared" si="4"/>
        <v>0.22085889570552147</v>
      </c>
      <c r="F16">
        <f t="shared" si="5"/>
        <v>0.93877551020408168</v>
      </c>
      <c r="G16">
        <f t="shared" si="6"/>
        <v>0.15181518151815179</v>
      </c>
      <c r="H16">
        <f t="shared" si="7"/>
        <v>0.26361031518624639</v>
      </c>
      <c r="I16">
        <f>SQRT(D16*F16)</f>
        <v>0.37940160546746832</v>
      </c>
      <c r="J16">
        <f t="shared" si="8"/>
        <v>0.31466666666666665</v>
      </c>
      <c r="K16">
        <f>'wlt-res'!B16+K15</f>
        <v>49</v>
      </c>
      <c r="L16">
        <f>'wlt-res'!C16+L15</f>
        <v>300</v>
      </c>
      <c r="M16">
        <f>'wlt-res'!D16+M15</f>
        <v>46</v>
      </c>
      <c r="N16">
        <f>'wlt-res'!E16+N15</f>
        <v>72</v>
      </c>
      <c r="O16">
        <f>'wlt-res'!F16+O15</f>
        <v>254</v>
      </c>
      <c r="P16">
        <f>'wlt-res'!G16+P15</f>
        <v>3</v>
      </c>
      <c r="Q16">
        <f>'wlt-res'!$A16+Q15</f>
        <v>375</v>
      </c>
    </row>
    <row r="17" spans="1:17" x14ac:dyDescent="0.35">
      <c r="A17">
        <f t="shared" si="0"/>
        <v>5.8823529411764705E-2</v>
      </c>
      <c r="B17">
        <f t="shared" si="1"/>
        <v>0.77936962750716332</v>
      </c>
      <c r="C17">
        <f t="shared" si="2"/>
        <v>0.96250000000000002</v>
      </c>
      <c r="D17">
        <f t="shared" si="3"/>
        <v>0.15</v>
      </c>
      <c r="E17">
        <f t="shared" si="4"/>
        <v>0.22063037249283668</v>
      </c>
      <c r="F17">
        <f t="shared" si="5"/>
        <v>0.94117647058823528</v>
      </c>
      <c r="G17">
        <f t="shared" si="6"/>
        <v>0.14860681114551086</v>
      </c>
      <c r="H17">
        <f t="shared" si="7"/>
        <v>0.2587601078167116</v>
      </c>
      <c r="I17">
        <f>SQRT(D17*F17)</f>
        <v>0.37573457465108967</v>
      </c>
      <c r="J17">
        <f t="shared" si="8"/>
        <v>0.3125</v>
      </c>
      <c r="K17">
        <f>'wlt-res'!B17+K16</f>
        <v>51</v>
      </c>
      <c r="L17">
        <f>'wlt-res'!C17+L16</f>
        <v>320</v>
      </c>
      <c r="M17">
        <f>'wlt-res'!D17+M16</f>
        <v>48</v>
      </c>
      <c r="N17">
        <f>'wlt-res'!E17+N16</f>
        <v>77</v>
      </c>
      <c r="O17">
        <f>'wlt-res'!F17+O16</f>
        <v>272</v>
      </c>
      <c r="P17">
        <f>'wlt-res'!G17+P16</f>
        <v>3</v>
      </c>
      <c r="Q17">
        <f>'wlt-res'!$A17+Q16</f>
        <v>400</v>
      </c>
    </row>
    <row r="18" spans="1:17" x14ac:dyDescent="0.35">
      <c r="A18">
        <f t="shared" si="0"/>
        <v>5.6603773584905662E-2</v>
      </c>
      <c r="B18">
        <f t="shared" si="1"/>
        <v>0.77956989247311825</v>
      </c>
      <c r="C18">
        <f t="shared" si="2"/>
        <v>0.96470588235294119</v>
      </c>
      <c r="D18">
        <f t="shared" si="3"/>
        <v>0.14705882352941177</v>
      </c>
      <c r="E18">
        <f t="shared" si="4"/>
        <v>0.22043010752688172</v>
      </c>
      <c r="F18">
        <f t="shared" si="5"/>
        <v>0.94339622641509435</v>
      </c>
      <c r="G18">
        <f t="shared" si="6"/>
        <v>0.1457725947521866</v>
      </c>
      <c r="H18">
        <f t="shared" si="7"/>
        <v>0.2544529262086514</v>
      </c>
      <c r="I18">
        <f>SQRT(D18*F18)</f>
        <v>0.37247112529522386</v>
      </c>
      <c r="J18">
        <f t="shared" si="8"/>
        <v>0.31058823529411766</v>
      </c>
      <c r="K18">
        <f>'wlt-res'!B18+K17</f>
        <v>53</v>
      </c>
      <c r="L18">
        <f>'wlt-res'!C18+L17</f>
        <v>340</v>
      </c>
      <c r="M18">
        <f>'wlt-res'!D18+M17</f>
        <v>50</v>
      </c>
      <c r="N18">
        <f>'wlt-res'!E18+N17</f>
        <v>82</v>
      </c>
      <c r="O18">
        <f>'wlt-res'!F18+O17</f>
        <v>290</v>
      </c>
      <c r="P18">
        <f>'wlt-res'!G18+P17</f>
        <v>3</v>
      </c>
      <c r="Q18">
        <f>'wlt-res'!$A18+Q17</f>
        <v>425</v>
      </c>
    </row>
    <row r="19" spans="1:17" x14ac:dyDescent="0.35">
      <c r="A19">
        <f t="shared" si="0"/>
        <v>5.2631578947368418E-2</v>
      </c>
      <c r="B19">
        <f t="shared" si="1"/>
        <v>0.77862595419847325</v>
      </c>
      <c r="C19">
        <f t="shared" si="2"/>
        <v>0.96666666666666667</v>
      </c>
      <c r="D19">
        <f t="shared" si="3"/>
        <v>0.15</v>
      </c>
      <c r="E19">
        <f t="shared" si="4"/>
        <v>0.22137404580152673</v>
      </c>
      <c r="F19">
        <f t="shared" si="5"/>
        <v>0.94736842105263153</v>
      </c>
      <c r="G19">
        <f t="shared" si="6"/>
        <v>0.1487603305785124</v>
      </c>
      <c r="H19">
        <f t="shared" si="7"/>
        <v>0.25899280575539568</v>
      </c>
      <c r="I19">
        <f>SQRT(D19*F19)</f>
        <v>0.37696851746252596</v>
      </c>
      <c r="J19">
        <f t="shared" si="8"/>
        <v>0.31333333333333335</v>
      </c>
      <c r="K19">
        <f>'wlt-res'!B19+K18</f>
        <v>57</v>
      </c>
      <c r="L19">
        <f>'wlt-res'!C19+L18</f>
        <v>360</v>
      </c>
      <c r="M19">
        <f>'wlt-res'!D19+M18</f>
        <v>54</v>
      </c>
      <c r="N19">
        <f>'wlt-res'!E19+N18</f>
        <v>87</v>
      </c>
      <c r="O19">
        <f>'wlt-res'!F19+O18</f>
        <v>306</v>
      </c>
      <c r="P19">
        <f>'wlt-res'!G19+P18</f>
        <v>3</v>
      </c>
      <c r="Q19">
        <f>'wlt-res'!$A19+Q18</f>
        <v>450</v>
      </c>
    </row>
    <row r="20" spans="1:17" x14ac:dyDescent="0.35">
      <c r="A20">
        <f t="shared" si="0"/>
        <v>6.3492063492063489E-2</v>
      </c>
      <c r="B20">
        <f t="shared" si="1"/>
        <v>0.779126213592233</v>
      </c>
      <c r="C20">
        <f t="shared" si="2"/>
        <v>0.95789473684210524</v>
      </c>
      <c r="D20">
        <f t="shared" si="3"/>
        <v>0.15526315789473685</v>
      </c>
      <c r="E20">
        <f t="shared" si="4"/>
        <v>0.220873786407767</v>
      </c>
      <c r="F20">
        <f t="shared" si="5"/>
        <v>0.93650793650793651</v>
      </c>
      <c r="G20">
        <f t="shared" si="6"/>
        <v>0.15364583333333331</v>
      </c>
      <c r="H20">
        <f t="shared" si="7"/>
        <v>0.26636568848758463</v>
      </c>
      <c r="I20">
        <f>SQRT(D20*F20)</f>
        <v>0.38132031104532832</v>
      </c>
      <c r="J20">
        <f t="shared" si="8"/>
        <v>0.31578947368421051</v>
      </c>
      <c r="K20">
        <f>'wlt-res'!B20+K19</f>
        <v>63</v>
      </c>
      <c r="L20">
        <f>'wlt-res'!C20+L19</f>
        <v>380</v>
      </c>
      <c r="M20">
        <f>'wlt-res'!D20+M19</f>
        <v>59</v>
      </c>
      <c r="N20">
        <f>'wlt-res'!E20+N19</f>
        <v>91</v>
      </c>
      <c r="O20">
        <f>'wlt-res'!F20+O19</f>
        <v>321</v>
      </c>
      <c r="P20">
        <f>'wlt-res'!G20+P19</f>
        <v>4</v>
      </c>
      <c r="Q20">
        <f>'wlt-res'!$A20+Q19</f>
        <v>475</v>
      </c>
    </row>
    <row r="21" spans="1:17" x14ac:dyDescent="0.35">
      <c r="A21">
        <f t="shared" si="0"/>
        <v>5.7971014492753624E-2</v>
      </c>
      <c r="B21">
        <f t="shared" si="1"/>
        <v>0.77726218097447797</v>
      </c>
      <c r="C21">
        <f t="shared" si="2"/>
        <v>0.96</v>
      </c>
      <c r="D21">
        <f t="shared" si="3"/>
        <v>0.16250000000000001</v>
      </c>
      <c r="E21">
        <f t="shared" si="4"/>
        <v>0.22273781902552203</v>
      </c>
      <c r="F21">
        <f t="shared" si="5"/>
        <v>0.94202898550724634</v>
      </c>
      <c r="G21">
        <f t="shared" si="6"/>
        <v>0.1608910891089109</v>
      </c>
      <c r="H21">
        <f t="shared" si="7"/>
        <v>0.27718550106609807</v>
      </c>
      <c r="I21">
        <f>SQRT(D21*F21)</f>
        <v>0.39125402252874991</v>
      </c>
      <c r="J21">
        <f t="shared" si="8"/>
        <v>0.32200000000000001</v>
      </c>
      <c r="K21">
        <f>'wlt-res'!B21+K20</f>
        <v>69</v>
      </c>
      <c r="L21">
        <f>'wlt-res'!C21+L20</f>
        <v>400</v>
      </c>
      <c r="M21">
        <f>'wlt-res'!D21+M20</f>
        <v>65</v>
      </c>
      <c r="N21">
        <f>'wlt-res'!E21+N20</f>
        <v>96</v>
      </c>
      <c r="O21">
        <f>'wlt-res'!F21+O20</f>
        <v>335</v>
      </c>
      <c r="P21">
        <f>'wlt-res'!G21+P20</f>
        <v>4</v>
      </c>
      <c r="Q21">
        <f>'wlt-res'!$A21+Q20</f>
        <v>500</v>
      </c>
    </row>
    <row r="22" spans="1:17" x14ac:dyDescent="0.35">
      <c r="A22">
        <f t="shared" si="0"/>
        <v>5.7142857142857141E-2</v>
      </c>
      <c r="B22">
        <f t="shared" si="1"/>
        <v>0.77802197802197803</v>
      </c>
      <c r="C22">
        <f t="shared" si="2"/>
        <v>0.96190476190476193</v>
      </c>
      <c r="D22">
        <f t="shared" si="3"/>
        <v>0.15714285714285714</v>
      </c>
      <c r="E22">
        <f t="shared" si="4"/>
        <v>0.22197802197802197</v>
      </c>
      <c r="F22">
        <f t="shared" si="5"/>
        <v>0.94285714285714284</v>
      </c>
      <c r="G22">
        <f t="shared" si="6"/>
        <v>0.15566037735849059</v>
      </c>
      <c r="H22">
        <f t="shared" si="7"/>
        <v>0.26938775510204083</v>
      </c>
      <c r="I22">
        <f>SQRT(D22*F22)</f>
        <v>0.38491981672307085</v>
      </c>
      <c r="J22">
        <f t="shared" si="8"/>
        <v>0.3180952380952381</v>
      </c>
      <c r="K22">
        <f>'wlt-res'!B22+K21</f>
        <v>70</v>
      </c>
      <c r="L22">
        <f>'wlt-res'!C22+L21</f>
        <v>420</v>
      </c>
      <c r="M22">
        <f>'wlt-res'!D22+M21</f>
        <v>66</v>
      </c>
      <c r="N22">
        <f>'wlt-res'!E22+N21</f>
        <v>101</v>
      </c>
      <c r="O22">
        <f>'wlt-res'!F22+O21</f>
        <v>354</v>
      </c>
      <c r="P22">
        <f>'wlt-res'!G22+P21</f>
        <v>4</v>
      </c>
      <c r="Q22">
        <f>'wlt-res'!$A22+Q21</f>
        <v>525</v>
      </c>
    </row>
    <row r="23" spans="1:17" x14ac:dyDescent="0.35">
      <c r="A23">
        <f t="shared" si="0"/>
        <v>5.6338028169014086E-2</v>
      </c>
      <c r="B23">
        <f t="shared" si="1"/>
        <v>0.77870563674321502</v>
      </c>
      <c r="C23">
        <f t="shared" si="2"/>
        <v>0.96363636363636362</v>
      </c>
      <c r="D23">
        <f t="shared" si="3"/>
        <v>0.15227272727272728</v>
      </c>
      <c r="E23">
        <f t="shared" si="4"/>
        <v>0.22129436325678498</v>
      </c>
      <c r="F23">
        <f t="shared" si="5"/>
        <v>0.94366197183098588</v>
      </c>
      <c r="G23">
        <f t="shared" si="6"/>
        <v>0.15090090090090091</v>
      </c>
      <c r="H23">
        <f t="shared" si="7"/>
        <v>0.26223091976516633</v>
      </c>
      <c r="I23">
        <f>SQRT(D23*F23)</f>
        <v>0.37906989075138076</v>
      </c>
      <c r="J23">
        <f t="shared" si="8"/>
        <v>0.31454545454545457</v>
      </c>
      <c r="K23">
        <f>'wlt-res'!B23+K22</f>
        <v>71</v>
      </c>
      <c r="L23">
        <f>'wlt-res'!C23+L22</f>
        <v>440</v>
      </c>
      <c r="M23">
        <f>'wlt-res'!D23+M22</f>
        <v>67</v>
      </c>
      <c r="N23">
        <f>'wlt-res'!E23+N22</f>
        <v>106</v>
      </c>
      <c r="O23">
        <f>'wlt-res'!F23+O22</f>
        <v>373</v>
      </c>
      <c r="P23">
        <f>'wlt-res'!G23+P22</f>
        <v>4</v>
      </c>
      <c r="Q23">
        <f>'wlt-res'!$A23+Q22</f>
        <v>550</v>
      </c>
    </row>
    <row r="24" spans="1:17" x14ac:dyDescent="0.35">
      <c r="A24">
        <f t="shared" si="0"/>
        <v>6.8493150684931503E-2</v>
      </c>
      <c r="B24">
        <f t="shared" si="1"/>
        <v>0.78087649402390436</v>
      </c>
      <c r="C24">
        <f t="shared" si="2"/>
        <v>0.95652173913043481</v>
      </c>
      <c r="D24">
        <f t="shared" si="3"/>
        <v>0.14782608695652175</v>
      </c>
      <c r="E24">
        <f t="shared" si="4"/>
        <v>0.21912350597609562</v>
      </c>
      <c r="F24">
        <f t="shared" si="5"/>
        <v>0.93150684931506844</v>
      </c>
      <c r="G24">
        <f t="shared" si="6"/>
        <v>0.14623655913978495</v>
      </c>
      <c r="H24">
        <f t="shared" si="7"/>
        <v>0.25515947467166977</v>
      </c>
      <c r="I24">
        <f>SQRT(D24*F24)</f>
        <v>0.37108087057600381</v>
      </c>
      <c r="J24">
        <f t="shared" si="8"/>
        <v>0.30956521739130433</v>
      </c>
      <c r="K24">
        <f>'wlt-res'!B24+K23</f>
        <v>73</v>
      </c>
      <c r="L24">
        <f>'wlt-res'!C24+L23</f>
        <v>460</v>
      </c>
      <c r="M24">
        <f>'wlt-res'!D24+M23</f>
        <v>68</v>
      </c>
      <c r="N24">
        <f>'wlt-res'!E24+N23</f>
        <v>110</v>
      </c>
      <c r="O24">
        <f>'wlt-res'!F24+O23</f>
        <v>392</v>
      </c>
      <c r="P24">
        <f>'wlt-res'!G24+P23</f>
        <v>5</v>
      </c>
      <c r="Q24">
        <f>'wlt-res'!$A24+Q23</f>
        <v>575</v>
      </c>
    </row>
    <row r="25" spans="1:17" x14ac:dyDescent="0.35">
      <c r="A25">
        <f t="shared" si="0"/>
        <v>6.4935064935064929E-2</v>
      </c>
      <c r="B25">
        <f t="shared" si="1"/>
        <v>0.78011472275334603</v>
      </c>
      <c r="C25">
        <f t="shared" si="2"/>
        <v>0.95833333333333337</v>
      </c>
      <c r="D25">
        <f t="shared" si="3"/>
        <v>0.15</v>
      </c>
      <c r="E25">
        <f t="shared" si="4"/>
        <v>0.21988527724665391</v>
      </c>
      <c r="F25">
        <f t="shared" si="5"/>
        <v>0.93506493506493504</v>
      </c>
      <c r="G25">
        <f t="shared" si="6"/>
        <v>0.14845360824742268</v>
      </c>
      <c r="H25">
        <f t="shared" si="7"/>
        <v>0.25852782764811488</v>
      </c>
      <c r="I25">
        <f>SQRT(D25*F25)</f>
        <v>0.37451267035941554</v>
      </c>
      <c r="J25">
        <f t="shared" si="8"/>
        <v>0.31166666666666665</v>
      </c>
      <c r="K25">
        <f>'wlt-res'!B25+K24</f>
        <v>77</v>
      </c>
      <c r="L25">
        <f>'wlt-res'!C25+L24</f>
        <v>480</v>
      </c>
      <c r="M25">
        <f>'wlt-res'!D25+M24</f>
        <v>72</v>
      </c>
      <c r="N25">
        <f>'wlt-res'!E25+N24</f>
        <v>115</v>
      </c>
      <c r="O25">
        <f>'wlt-res'!F25+O24</f>
        <v>408</v>
      </c>
      <c r="P25">
        <f>'wlt-res'!G25+P24</f>
        <v>5</v>
      </c>
      <c r="Q25">
        <f>'wlt-res'!$A25+Q24</f>
        <v>600</v>
      </c>
    </row>
    <row r="26" spans="1:17" x14ac:dyDescent="0.35">
      <c r="A26">
        <f t="shared" si="0"/>
        <v>6.3291139240506333E-2</v>
      </c>
      <c r="B26">
        <f t="shared" si="1"/>
        <v>0.78021978021978022</v>
      </c>
      <c r="C26">
        <f t="shared" si="2"/>
        <v>0.96</v>
      </c>
      <c r="D26">
        <f t="shared" si="3"/>
        <v>0.14799999999999999</v>
      </c>
      <c r="E26">
        <f t="shared" si="4"/>
        <v>0.21978021978021978</v>
      </c>
      <c r="F26">
        <f t="shared" si="5"/>
        <v>0.93670886075949367</v>
      </c>
      <c r="G26">
        <f t="shared" si="6"/>
        <v>0.14653465346534653</v>
      </c>
      <c r="H26">
        <f t="shared" si="7"/>
        <v>0.25561312607944731</v>
      </c>
      <c r="I26">
        <f>SQRT(D26*F26)</f>
        <v>0.37233440801570439</v>
      </c>
      <c r="J26">
        <f t="shared" si="8"/>
        <v>0.31040000000000001</v>
      </c>
      <c r="K26">
        <f>'wlt-res'!B26+K25</f>
        <v>79</v>
      </c>
      <c r="L26">
        <f>'wlt-res'!C26+L25</f>
        <v>500</v>
      </c>
      <c r="M26">
        <f>'wlt-res'!D26+M25</f>
        <v>74</v>
      </c>
      <c r="N26">
        <f>'wlt-res'!E26+N25</f>
        <v>120</v>
      </c>
      <c r="O26">
        <f>'wlt-res'!F26+O25</f>
        <v>426</v>
      </c>
      <c r="P26">
        <f>'wlt-res'!G26+P25</f>
        <v>5</v>
      </c>
      <c r="Q26">
        <f>'wlt-res'!$A26+Q25</f>
        <v>625</v>
      </c>
    </row>
    <row r="27" spans="1:17" x14ac:dyDescent="0.35">
      <c r="A27">
        <f t="shared" si="0"/>
        <v>6.0240963855421686E-2</v>
      </c>
      <c r="B27">
        <f t="shared" si="1"/>
        <v>0.77954144620811283</v>
      </c>
      <c r="C27">
        <f t="shared" si="2"/>
        <v>0.96153846153846156</v>
      </c>
      <c r="D27">
        <f t="shared" si="3"/>
        <v>0.15</v>
      </c>
      <c r="E27">
        <f t="shared" si="4"/>
        <v>0.22045855379188711</v>
      </c>
      <c r="F27">
        <f t="shared" si="5"/>
        <v>0.93975903614457834</v>
      </c>
      <c r="G27">
        <f t="shared" si="6"/>
        <v>0.14857142857142855</v>
      </c>
      <c r="H27">
        <f t="shared" si="7"/>
        <v>0.25870646766169153</v>
      </c>
      <c r="I27">
        <f>SQRT(D27*F27)</f>
        <v>0.3754515353833125</v>
      </c>
      <c r="J27">
        <f t="shared" si="8"/>
        <v>0.31230769230769229</v>
      </c>
      <c r="K27">
        <f>'wlt-res'!B27+K26</f>
        <v>83</v>
      </c>
      <c r="L27">
        <f>'wlt-res'!C27+L26</f>
        <v>520</v>
      </c>
      <c r="M27">
        <f>'wlt-res'!D27+M26</f>
        <v>78</v>
      </c>
      <c r="N27">
        <f>'wlt-res'!E27+N26</f>
        <v>125</v>
      </c>
      <c r="O27">
        <f>'wlt-res'!F27+O26</f>
        <v>442</v>
      </c>
      <c r="P27">
        <f>'wlt-res'!G27+P26</f>
        <v>5</v>
      </c>
      <c r="Q27">
        <f>'wlt-res'!$A27+Q26</f>
        <v>650</v>
      </c>
    </row>
    <row r="28" spans="1:17" x14ac:dyDescent="0.35">
      <c r="A28">
        <f t="shared" si="0"/>
        <v>6.0240963855421686E-2</v>
      </c>
      <c r="B28">
        <f t="shared" si="1"/>
        <v>0.78040540540540537</v>
      </c>
      <c r="C28">
        <f t="shared" si="2"/>
        <v>0.96296296296296291</v>
      </c>
      <c r="D28">
        <f t="shared" si="3"/>
        <v>0.14444444444444443</v>
      </c>
      <c r="E28">
        <f t="shared" si="4"/>
        <v>0.2195945945945946</v>
      </c>
      <c r="F28">
        <f t="shared" si="5"/>
        <v>0.93975903614457834</v>
      </c>
      <c r="G28">
        <f t="shared" si="6"/>
        <v>0.14311926605504588</v>
      </c>
      <c r="H28">
        <f t="shared" si="7"/>
        <v>0.2504012841091493</v>
      </c>
      <c r="I28">
        <f>SQRT(D28*F28)</f>
        <v>0.3684331308223382</v>
      </c>
      <c r="J28">
        <f t="shared" si="8"/>
        <v>0.30814814814814817</v>
      </c>
      <c r="K28">
        <f>'wlt-res'!B28+K27</f>
        <v>83</v>
      </c>
      <c r="L28">
        <f>'wlt-res'!C28+L27</f>
        <v>540</v>
      </c>
      <c r="M28">
        <f>'wlt-res'!D28+M27</f>
        <v>78</v>
      </c>
      <c r="N28">
        <f>'wlt-res'!E28+N27</f>
        <v>130</v>
      </c>
      <c r="O28">
        <f>'wlt-res'!F28+O27</f>
        <v>462</v>
      </c>
      <c r="P28">
        <f>'wlt-res'!G28+P27</f>
        <v>5</v>
      </c>
      <c r="Q28">
        <f>'wlt-res'!$A28+Q27</f>
        <v>675</v>
      </c>
    </row>
    <row r="29" spans="1:17" x14ac:dyDescent="0.35">
      <c r="A29">
        <f t="shared" si="0"/>
        <v>9.1954022988505746E-2</v>
      </c>
      <c r="B29">
        <f t="shared" si="1"/>
        <v>0.78466557911908641</v>
      </c>
      <c r="C29">
        <f t="shared" si="2"/>
        <v>0.94285714285714284</v>
      </c>
      <c r="D29">
        <f t="shared" si="3"/>
        <v>0.14107142857142857</v>
      </c>
      <c r="E29">
        <f t="shared" si="4"/>
        <v>0.21533442088091354</v>
      </c>
      <c r="F29">
        <f t="shared" si="5"/>
        <v>0.90804597701149425</v>
      </c>
      <c r="G29">
        <f t="shared" si="6"/>
        <v>0.13908450704225353</v>
      </c>
      <c r="H29">
        <f t="shared" si="7"/>
        <v>0.24420401854714066</v>
      </c>
      <c r="I29">
        <f>SQRT(D29*F29)</f>
        <v>0.35790968579454524</v>
      </c>
      <c r="J29">
        <f t="shared" si="8"/>
        <v>0.30142857142857143</v>
      </c>
      <c r="K29">
        <f>'wlt-res'!B29+K28</f>
        <v>87</v>
      </c>
      <c r="L29">
        <f>'wlt-res'!C29+L28</f>
        <v>560</v>
      </c>
      <c r="M29">
        <f>'wlt-res'!D29+M28</f>
        <v>79</v>
      </c>
      <c r="N29">
        <f>'wlt-res'!E29+N28</f>
        <v>132</v>
      </c>
      <c r="O29">
        <f>'wlt-res'!F29+O28</f>
        <v>481</v>
      </c>
      <c r="P29">
        <f>'wlt-res'!G29+P28</f>
        <v>8</v>
      </c>
      <c r="Q29">
        <f>'wlt-res'!$A29+Q28</f>
        <v>700</v>
      </c>
    </row>
    <row r="30" spans="1:17" x14ac:dyDescent="0.35">
      <c r="A30">
        <f t="shared" si="0"/>
        <v>8.98876404494382E-2</v>
      </c>
      <c r="B30">
        <f t="shared" si="1"/>
        <v>0.78459119496855345</v>
      </c>
      <c r="C30">
        <f t="shared" si="2"/>
        <v>0.94482758620689655</v>
      </c>
      <c r="D30">
        <f t="shared" si="3"/>
        <v>0.1396551724137931</v>
      </c>
      <c r="E30">
        <f t="shared" si="4"/>
        <v>0.21540880503144655</v>
      </c>
      <c r="F30">
        <f t="shared" si="5"/>
        <v>0.9101123595505618</v>
      </c>
      <c r="G30">
        <f t="shared" si="6"/>
        <v>0.13775510204081634</v>
      </c>
      <c r="H30">
        <f t="shared" si="7"/>
        <v>0.24215246636771301</v>
      </c>
      <c r="I30">
        <f>SQRT(D30*F30)</f>
        <v>0.35651353198575475</v>
      </c>
      <c r="J30">
        <f t="shared" si="8"/>
        <v>0.30068965517241381</v>
      </c>
      <c r="K30">
        <f>'wlt-res'!B30+K29</f>
        <v>89</v>
      </c>
      <c r="L30">
        <f>'wlt-res'!C30+L29</f>
        <v>580</v>
      </c>
      <c r="M30">
        <f>'wlt-res'!D30+M29</f>
        <v>81</v>
      </c>
      <c r="N30">
        <f>'wlt-res'!E30+N29</f>
        <v>137</v>
      </c>
      <c r="O30">
        <f>'wlt-res'!F30+O29</f>
        <v>499</v>
      </c>
      <c r="P30">
        <f>'wlt-res'!G30+P29</f>
        <v>8</v>
      </c>
      <c r="Q30">
        <f>'wlt-res'!$A30+Q29</f>
        <v>725</v>
      </c>
    </row>
    <row r="31" spans="1:17" x14ac:dyDescent="0.35">
      <c r="A31">
        <f t="shared" si="0"/>
        <v>8.7912087912087919E-2</v>
      </c>
      <c r="B31">
        <f t="shared" si="1"/>
        <v>0.77845220030349016</v>
      </c>
      <c r="C31">
        <f t="shared" si="2"/>
        <v>0.94805194805194803</v>
      </c>
      <c r="D31">
        <f t="shared" si="3"/>
        <v>0.13926174496644295</v>
      </c>
      <c r="E31">
        <f t="shared" si="4"/>
        <v>0.22154779969650987</v>
      </c>
      <c r="F31">
        <f t="shared" si="5"/>
        <v>0.91208791208791207</v>
      </c>
      <c r="G31">
        <f t="shared" si="6"/>
        <v>0.13741721854304637</v>
      </c>
      <c r="H31">
        <f t="shared" si="7"/>
        <v>0.24163027656477437</v>
      </c>
      <c r="I31">
        <f>SQRT(D31*F31)</f>
        <v>0.35639718601605463</v>
      </c>
      <c r="J31">
        <f t="shared" si="8"/>
        <v>0.30533333333333335</v>
      </c>
      <c r="K31">
        <f>'wlt-res'!B31+K30</f>
        <v>91</v>
      </c>
      <c r="L31">
        <f>'wlt-res'!C31+L30</f>
        <v>596</v>
      </c>
      <c r="M31">
        <f>'wlt-res'!D31+M30</f>
        <v>83</v>
      </c>
      <c r="N31">
        <f>'wlt-res'!E31+N30</f>
        <v>146</v>
      </c>
      <c r="O31">
        <f>'wlt-res'!F31+O30</f>
        <v>513</v>
      </c>
      <c r="P31">
        <f>'wlt-res'!G31+P30</f>
        <v>8</v>
      </c>
      <c r="Q31">
        <f>'wlt-res'!$A31+Q30</f>
        <v>750</v>
      </c>
    </row>
    <row r="32" spans="1:17" x14ac:dyDescent="0.35">
      <c r="A32">
        <f t="shared" si="0"/>
        <v>8.4210526315789472E-2</v>
      </c>
      <c r="B32">
        <f t="shared" si="1"/>
        <v>0.77794117647058825</v>
      </c>
      <c r="C32">
        <f t="shared" si="2"/>
        <v>0.94968553459119498</v>
      </c>
      <c r="D32">
        <f t="shared" si="3"/>
        <v>0.14123376623376624</v>
      </c>
      <c r="E32">
        <f t="shared" si="4"/>
        <v>0.22205882352941175</v>
      </c>
      <c r="F32">
        <f t="shared" si="5"/>
        <v>0.91578947368421049</v>
      </c>
      <c r="G32">
        <f t="shared" si="6"/>
        <v>0.13942307692307693</v>
      </c>
      <c r="H32">
        <f t="shared" si="7"/>
        <v>0.24472573839662448</v>
      </c>
      <c r="I32">
        <f>SQRT(D32*F32)</f>
        <v>0.35963925876586333</v>
      </c>
      <c r="J32">
        <f t="shared" si="8"/>
        <v>0.30709677419354836</v>
      </c>
      <c r="K32">
        <f>'wlt-res'!B32+K31</f>
        <v>95</v>
      </c>
      <c r="L32">
        <f>'wlt-res'!C32+L31</f>
        <v>616</v>
      </c>
      <c r="M32">
        <f>'wlt-res'!D32+M31</f>
        <v>87</v>
      </c>
      <c r="N32">
        <f>'wlt-res'!E32+N31</f>
        <v>151</v>
      </c>
      <c r="O32">
        <f>'wlt-res'!F32+O31</f>
        <v>529</v>
      </c>
      <c r="P32">
        <f>'wlt-res'!G32+P31</f>
        <v>8</v>
      </c>
      <c r="Q32">
        <f>'wlt-res'!$A32+Q31</f>
        <v>775</v>
      </c>
    </row>
    <row r="33" spans="1:17" x14ac:dyDescent="0.35">
      <c r="A33">
        <f t="shared" si="0"/>
        <v>8.3333333333333329E-2</v>
      </c>
      <c r="B33">
        <f t="shared" si="1"/>
        <v>0.77840909090909094</v>
      </c>
      <c r="C33">
        <f t="shared" si="2"/>
        <v>0.95121951219512191</v>
      </c>
      <c r="D33">
        <f t="shared" si="3"/>
        <v>0.13836477987421383</v>
      </c>
      <c r="E33">
        <f t="shared" si="4"/>
        <v>0.22159090909090909</v>
      </c>
      <c r="F33">
        <f t="shared" si="5"/>
        <v>0.91666666666666663</v>
      </c>
      <c r="G33">
        <f t="shared" si="6"/>
        <v>0.13664596273291926</v>
      </c>
      <c r="H33">
        <f t="shared" si="7"/>
        <v>0.24043715846994534</v>
      </c>
      <c r="I33">
        <f>SQRT(D33*F33)</f>
        <v>0.35613814953099687</v>
      </c>
      <c r="J33">
        <f t="shared" si="8"/>
        <v>0.30499999999999999</v>
      </c>
      <c r="K33">
        <f>'wlt-res'!B33+K32</f>
        <v>96</v>
      </c>
      <c r="L33">
        <f>'wlt-res'!C33+L32</f>
        <v>636</v>
      </c>
      <c r="M33">
        <f>'wlt-res'!D33+M32</f>
        <v>88</v>
      </c>
      <c r="N33">
        <f>'wlt-res'!E33+N32</f>
        <v>156</v>
      </c>
      <c r="O33">
        <f>'wlt-res'!F33+O32</f>
        <v>548</v>
      </c>
      <c r="P33">
        <f>'wlt-res'!G33+P32</f>
        <v>8</v>
      </c>
      <c r="Q33">
        <f>'wlt-res'!$A33+Q32</f>
        <v>800</v>
      </c>
    </row>
    <row r="34" spans="1:17" x14ac:dyDescent="0.35">
      <c r="A34">
        <f t="shared" si="0"/>
        <v>8.247422680412371E-2</v>
      </c>
      <c r="B34">
        <f t="shared" si="1"/>
        <v>0.77884615384615385</v>
      </c>
      <c r="C34">
        <f t="shared" si="2"/>
        <v>0.9526627218934911</v>
      </c>
      <c r="D34">
        <f t="shared" si="3"/>
        <v>0.13567073170731708</v>
      </c>
      <c r="E34">
        <f t="shared" si="4"/>
        <v>0.22115384615384615</v>
      </c>
      <c r="F34">
        <f t="shared" si="5"/>
        <v>0.91752577319587625</v>
      </c>
      <c r="G34">
        <f t="shared" si="6"/>
        <v>0.13403614457831325</v>
      </c>
      <c r="H34">
        <f t="shared" si="7"/>
        <v>0.23638778220451528</v>
      </c>
      <c r="I34">
        <f>SQRT(D34*F34)</f>
        <v>0.35281920725749383</v>
      </c>
      <c r="J34">
        <f t="shared" si="8"/>
        <v>0.30303030303030304</v>
      </c>
      <c r="K34">
        <f>'wlt-res'!B34+K33</f>
        <v>97</v>
      </c>
      <c r="L34">
        <f>'wlt-res'!C34+L33</f>
        <v>656</v>
      </c>
      <c r="M34">
        <f>'wlt-res'!D34+M33</f>
        <v>89</v>
      </c>
      <c r="N34">
        <f>'wlt-res'!E34+N33</f>
        <v>161</v>
      </c>
      <c r="O34">
        <f>'wlt-res'!F34+O33</f>
        <v>567</v>
      </c>
      <c r="P34">
        <f>'wlt-res'!G34+P33</f>
        <v>8</v>
      </c>
      <c r="Q34">
        <f>'wlt-res'!$A34+Q33</f>
        <v>825</v>
      </c>
    </row>
    <row r="35" spans="1:17" x14ac:dyDescent="0.35">
      <c r="A35">
        <f t="shared" si="0"/>
        <v>8.1632653061224483E-2</v>
      </c>
      <c r="B35">
        <f t="shared" si="1"/>
        <v>0.77393617021276595</v>
      </c>
      <c r="C35">
        <f t="shared" si="2"/>
        <v>0.9550561797752809</v>
      </c>
      <c r="D35">
        <f t="shared" si="3"/>
        <v>0.13392857142857142</v>
      </c>
      <c r="E35">
        <f t="shared" si="4"/>
        <v>0.22606382978723405</v>
      </c>
      <c r="F35">
        <f t="shared" si="5"/>
        <v>0.91836734693877553</v>
      </c>
      <c r="G35">
        <f t="shared" si="6"/>
        <v>0.13235294117647059</v>
      </c>
      <c r="H35">
        <f t="shared" si="7"/>
        <v>0.23376623376623376</v>
      </c>
      <c r="I35">
        <f>SQRT(D35*F35)</f>
        <v>0.35070732359355916</v>
      </c>
      <c r="J35">
        <f t="shared" si="8"/>
        <v>0.30588235294117649</v>
      </c>
      <c r="K35">
        <f>'wlt-res'!B35+K34</f>
        <v>98</v>
      </c>
      <c r="L35">
        <f>'wlt-res'!C35+L34</f>
        <v>672</v>
      </c>
      <c r="M35">
        <f>'wlt-res'!D35+M34</f>
        <v>90</v>
      </c>
      <c r="N35">
        <f>'wlt-res'!E35+N34</f>
        <v>170</v>
      </c>
      <c r="O35">
        <f>'wlt-res'!F35+O34</f>
        <v>582</v>
      </c>
      <c r="P35">
        <f>'wlt-res'!G35+P34</f>
        <v>8</v>
      </c>
      <c r="Q35">
        <f>'wlt-res'!$A35+Q34</f>
        <v>850</v>
      </c>
    </row>
    <row r="36" spans="1:17" x14ac:dyDescent="0.35">
      <c r="A36">
        <f t="shared" si="0"/>
        <v>8.0808080808080815E-2</v>
      </c>
      <c r="B36">
        <f t="shared" si="1"/>
        <v>0.76804123711340211</v>
      </c>
      <c r="C36">
        <f t="shared" si="2"/>
        <v>0.95744680851063835</v>
      </c>
      <c r="D36">
        <f t="shared" si="3"/>
        <v>0.1324599708879185</v>
      </c>
      <c r="E36">
        <f t="shared" si="4"/>
        <v>0.23195876288659795</v>
      </c>
      <c r="F36">
        <f t="shared" si="5"/>
        <v>0.91919191919191923</v>
      </c>
      <c r="G36">
        <f t="shared" si="6"/>
        <v>0.13093525179856114</v>
      </c>
      <c r="H36">
        <f t="shared" si="7"/>
        <v>0.23155216284987276</v>
      </c>
      <c r="I36">
        <f>SQRT(D36*F36)</f>
        <v>0.34893571737007884</v>
      </c>
      <c r="J36">
        <f t="shared" si="8"/>
        <v>0.30971428571428572</v>
      </c>
      <c r="K36">
        <f>'wlt-res'!B36+K35</f>
        <v>99</v>
      </c>
      <c r="L36">
        <f>'wlt-res'!C36+L35</f>
        <v>687</v>
      </c>
      <c r="M36">
        <f>'wlt-res'!D36+M35</f>
        <v>91</v>
      </c>
      <c r="N36">
        <f>'wlt-res'!E36+N35</f>
        <v>180</v>
      </c>
      <c r="O36">
        <f>'wlt-res'!F36+O35</f>
        <v>596</v>
      </c>
      <c r="P36">
        <f>'wlt-res'!G36+P35</f>
        <v>8</v>
      </c>
      <c r="Q36">
        <f>'wlt-res'!$A36+Q35</f>
        <v>875</v>
      </c>
    </row>
    <row r="37" spans="1:17" x14ac:dyDescent="0.35">
      <c r="A37">
        <f t="shared" si="0"/>
        <v>8.0808080808080815E-2</v>
      </c>
      <c r="B37">
        <f t="shared" si="1"/>
        <v>0.76903870162297128</v>
      </c>
      <c r="C37">
        <f t="shared" si="2"/>
        <v>0.95854922279792742</v>
      </c>
      <c r="D37">
        <f t="shared" si="3"/>
        <v>0.12871287128712872</v>
      </c>
      <c r="E37">
        <f t="shared" si="4"/>
        <v>0.23096129837702872</v>
      </c>
      <c r="F37">
        <f t="shared" si="5"/>
        <v>0.91919191919191923</v>
      </c>
      <c r="G37">
        <f t="shared" si="6"/>
        <v>0.12727272727272726</v>
      </c>
      <c r="H37">
        <f t="shared" si="7"/>
        <v>0.22580645161290322</v>
      </c>
      <c r="I37">
        <f>SQRT(D37*F37)</f>
        <v>0.34396486911182994</v>
      </c>
      <c r="J37">
        <f t="shared" si="8"/>
        <v>0.30666666666666664</v>
      </c>
      <c r="K37">
        <f>'wlt-res'!B37+K36</f>
        <v>99</v>
      </c>
      <c r="L37">
        <f>'wlt-res'!C37+L36</f>
        <v>707</v>
      </c>
      <c r="M37">
        <f>'wlt-res'!D37+M36</f>
        <v>91</v>
      </c>
      <c r="N37">
        <f>'wlt-res'!E37+N36</f>
        <v>185</v>
      </c>
      <c r="O37">
        <f>'wlt-res'!F37+O36</f>
        <v>616</v>
      </c>
      <c r="P37">
        <f>'wlt-res'!G37+P36</f>
        <v>8</v>
      </c>
      <c r="Q37">
        <f>'wlt-res'!$A37+Q36</f>
        <v>900</v>
      </c>
    </row>
    <row r="38" spans="1:17" x14ac:dyDescent="0.35">
      <c r="A38">
        <f t="shared" si="0"/>
        <v>8.0808080808080815E-2</v>
      </c>
      <c r="B38">
        <f t="shared" si="1"/>
        <v>0.76634382566585957</v>
      </c>
      <c r="C38">
        <f t="shared" si="2"/>
        <v>0.96019900497512434</v>
      </c>
      <c r="D38">
        <f t="shared" si="3"/>
        <v>0.12569060773480664</v>
      </c>
      <c r="E38">
        <f t="shared" si="4"/>
        <v>0.23365617433414043</v>
      </c>
      <c r="F38">
        <f t="shared" si="5"/>
        <v>0.91919191919191923</v>
      </c>
      <c r="G38">
        <f t="shared" si="6"/>
        <v>0.1243169398907104</v>
      </c>
      <c r="H38">
        <f t="shared" si="7"/>
        <v>0.22114216281895505</v>
      </c>
      <c r="I38">
        <f>SQRT(D38*F38)</f>
        <v>0.33990261980184205</v>
      </c>
      <c r="J38">
        <f t="shared" si="8"/>
        <v>0.307027027027027</v>
      </c>
      <c r="K38">
        <f>'wlt-res'!B38+K37</f>
        <v>99</v>
      </c>
      <c r="L38">
        <f>'wlt-res'!C38+L37</f>
        <v>724</v>
      </c>
      <c r="M38">
        <f>'wlt-res'!D38+M37</f>
        <v>91</v>
      </c>
      <c r="N38">
        <f>'wlt-res'!E38+N37</f>
        <v>193</v>
      </c>
      <c r="O38">
        <f>'wlt-res'!F38+O37</f>
        <v>633</v>
      </c>
      <c r="P38">
        <f>'wlt-res'!G38+P37</f>
        <v>8</v>
      </c>
      <c r="Q38">
        <f>'wlt-res'!$A38+Q37</f>
        <v>925</v>
      </c>
    </row>
    <row r="39" spans="1:17" x14ac:dyDescent="0.35">
      <c r="A39">
        <f t="shared" si="0"/>
        <v>8.0808080808080815E-2</v>
      </c>
      <c r="B39">
        <f t="shared" si="1"/>
        <v>0.76145710928319621</v>
      </c>
      <c r="C39">
        <f t="shared" si="2"/>
        <v>0.96208530805687209</v>
      </c>
      <c r="D39">
        <f t="shared" si="3"/>
        <v>0.12313937753721245</v>
      </c>
      <c r="E39">
        <f t="shared" si="4"/>
        <v>0.23854289071680376</v>
      </c>
      <c r="F39">
        <f t="shared" si="5"/>
        <v>0.91919191919191923</v>
      </c>
      <c r="G39">
        <f t="shared" si="6"/>
        <v>0.12182061579651941</v>
      </c>
      <c r="H39">
        <f t="shared" si="7"/>
        <v>0.21718377088305491</v>
      </c>
      <c r="I39">
        <f>SQRT(D39*F39)</f>
        <v>0.33643531438677571</v>
      </c>
      <c r="J39">
        <f t="shared" si="8"/>
        <v>0.30947368421052629</v>
      </c>
      <c r="K39">
        <f>'wlt-res'!B39+K38</f>
        <v>99</v>
      </c>
      <c r="L39">
        <f>'wlt-res'!C39+L38</f>
        <v>739</v>
      </c>
      <c r="M39">
        <f>'wlt-res'!D39+M38</f>
        <v>91</v>
      </c>
      <c r="N39">
        <f>'wlt-res'!E39+N38</f>
        <v>203</v>
      </c>
      <c r="O39">
        <f>'wlt-res'!F39+O38</f>
        <v>648</v>
      </c>
      <c r="P39">
        <f>'wlt-res'!G39+P38</f>
        <v>8</v>
      </c>
      <c r="Q39">
        <f>'wlt-res'!$A39+Q38</f>
        <v>950</v>
      </c>
    </row>
    <row r="40" spans="1:17" x14ac:dyDescent="0.35">
      <c r="A40">
        <f t="shared" si="0"/>
        <v>8.0808080808080815E-2</v>
      </c>
      <c r="B40">
        <f t="shared" si="1"/>
        <v>0.74657534246575341</v>
      </c>
      <c r="C40">
        <f t="shared" si="2"/>
        <v>0.9652173913043478</v>
      </c>
      <c r="D40">
        <f t="shared" si="3"/>
        <v>0.12214765100671141</v>
      </c>
      <c r="E40">
        <f t="shared" si="4"/>
        <v>0.25342465753424659</v>
      </c>
      <c r="F40">
        <f t="shared" si="5"/>
        <v>0.91919191919191923</v>
      </c>
      <c r="G40">
        <f t="shared" si="6"/>
        <v>0.12084993359893759</v>
      </c>
      <c r="H40">
        <f t="shared" si="7"/>
        <v>0.21563981042654029</v>
      </c>
      <c r="I40">
        <f>SQRT(D40*F40)</f>
        <v>0.33507780253792374</v>
      </c>
      <c r="J40">
        <f t="shared" si="8"/>
        <v>0.32102564102564102</v>
      </c>
      <c r="K40">
        <f>'wlt-res'!B40+K39</f>
        <v>99</v>
      </c>
      <c r="L40">
        <f>'wlt-res'!C40+L39</f>
        <v>745</v>
      </c>
      <c r="M40">
        <f>'wlt-res'!D40+M39</f>
        <v>91</v>
      </c>
      <c r="N40">
        <f>'wlt-res'!E40+N39</f>
        <v>222</v>
      </c>
      <c r="O40">
        <f>'wlt-res'!F40+O39</f>
        <v>654</v>
      </c>
      <c r="P40">
        <f>'wlt-res'!G40+P39</f>
        <v>8</v>
      </c>
      <c r="Q40">
        <f>'wlt-res'!$A40+Q39</f>
        <v>975</v>
      </c>
    </row>
    <row r="41" spans="1:17" x14ac:dyDescent="0.35">
      <c r="A41">
        <f t="shared" si="0"/>
        <v>0.09</v>
      </c>
      <c r="B41">
        <f t="shared" si="1"/>
        <v>0.73222222222222222</v>
      </c>
      <c r="C41">
        <f t="shared" si="2"/>
        <v>0.96399999999999997</v>
      </c>
      <c r="D41">
        <f t="shared" si="3"/>
        <v>0.12133333333333333</v>
      </c>
      <c r="E41">
        <f>N41/(Q41-K41)</f>
        <v>0.26777777777777778</v>
      </c>
      <c r="F41">
        <f t="shared" si="5"/>
        <v>0.91</v>
      </c>
      <c r="G41">
        <f t="shared" si="6"/>
        <v>0.11989459815546771</v>
      </c>
      <c r="H41">
        <f t="shared" si="7"/>
        <v>0.21411764705882352</v>
      </c>
      <c r="I41">
        <f>SQRT(D41*F41)</f>
        <v>0.33228501821980078</v>
      </c>
      <c r="J41">
        <f t="shared" si="8"/>
        <v>0.33200000000000002</v>
      </c>
      <c r="K41">
        <f>'wlt-res'!B41+K40</f>
        <v>100</v>
      </c>
      <c r="L41">
        <f>'wlt-res'!C41+L40</f>
        <v>750</v>
      </c>
      <c r="M41">
        <f>'wlt-res'!D41+M40</f>
        <v>91</v>
      </c>
      <c r="N41">
        <f>'wlt-res'!E41+N40</f>
        <v>241</v>
      </c>
      <c r="O41">
        <f>'wlt-res'!F41+O40</f>
        <v>659</v>
      </c>
      <c r="P41">
        <f>'wlt-res'!G41+P40</f>
        <v>9</v>
      </c>
      <c r="Q41">
        <f>'wlt-res'!$A41+Q40</f>
        <v>1000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</v>
      </c>
      <c r="B2">
        <f>O2/(O2+N2)</f>
        <v>0.2857142857142857</v>
      </c>
      <c r="C2">
        <f>N2/(Q2-L2)</f>
        <v>1</v>
      </c>
      <c r="D2">
        <f>M2/L2</f>
        <v>0.9</v>
      </c>
      <c r="E2">
        <f>N2/(Q2-K2)</f>
        <v>0.7142857142857143</v>
      </c>
      <c r="F2">
        <f>M2/K2</f>
        <v>1</v>
      </c>
      <c r="G2">
        <f>H2/(2-H2)</f>
        <v>0.8999999999999998</v>
      </c>
      <c r="H2">
        <f>2*M2/(2*M2+O2+P2)</f>
        <v>0.94736842105263153</v>
      </c>
      <c r="I2">
        <f>SQRT(D2*F2)</f>
        <v>0.94868329805051377</v>
      </c>
      <c r="J2">
        <f>(M2+N2)/Q2</f>
        <v>0.92</v>
      </c>
      <c r="K2" s="1">
        <f>'vgg-res'!B2</f>
        <v>18</v>
      </c>
      <c r="L2" s="1">
        <f>'vgg-res'!C2</f>
        <v>20</v>
      </c>
      <c r="M2" s="1">
        <f>'vgg-res'!D2</f>
        <v>18</v>
      </c>
      <c r="N2" s="1">
        <f>'vgg-res'!E2</f>
        <v>5</v>
      </c>
      <c r="O2" s="1">
        <f>'vgg-res'!F2</f>
        <v>2</v>
      </c>
      <c r="P2" s="1">
        <f>'vgg-res'!G2</f>
        <v>0</v>
      </c>
      <c r="Q2" s="1">
        <f>'vgg-res'!$A2</f>
        <v>25</v>
      </c>
    </row>
    <row r="3" spans="1:17" x14ac:dyDescent="0.35">
      <c r="A3">
        <f t="shared" ref="A3:A41" si="0">P3/(P3+M3)</f>
        <v>0</v>
      </c>
      <c r="B3">
        <f t="shared" ref="B3:B41" si="1">O3/(O3+N3)</f>
        <v>0.23076923076923078</v>
      </c>
      <c r="C3">
        <f t="shared" ref="C3:C41" si="2">N3/(Q3-L3)</f>
        <v>1</v>
      </c>
      <c r="D3">
        <f t="shared" ref="D3:D41" si="3">M3/L3</f>
        <v>0.92500000000000004</v>
      </c>
      <c r="E3">
        <f t="shared" ref="E3:E40" si="4">N3/(Q3-K3)</f>
        <v>0.76923076923076927</v>
      </c>
      <c r="F3">
        <f t="shared" ref="F3:F41" si="5">M3/K3</f>
        <v>1</v>
      </c>
      <c r="G3">
        <f t="shared" ref="G3:G41" si="6">H3/(2-H3)</f>
        <v>0.92500000000000004</v>
      </c>
      <c r="H3">
        <f t="shared" ref="H3:H41" si="7">2*M3/(2*M3+O3+P3)</f>
        <v>0.96103896103896103</v>
      </c>
      <c r="I3">
        <f t="shared" ref="I3:I41" si="8">SQRT(D3*F3)</f>
        <v>0.96176920308356728</v>
      </c>
      <c r="J3">
        <f t="shared" ref="J3:J41" si="9">(M3+N3)/Q3</f>
        <v>0.94</v>
      </c>
      <c r="K3">
        <f>'vgg-res'!B3+K2</f>
        <v>37</v>
      </c>
      <c r="L3">
        <f>'vgg-res'!C3+L2</f>
        <v>40</v>
      </c>
      <c r="M3">
        <f>'vgg-res'!D3+M2</f>
        <v>37</v>
      </c>
      <c r="N3">
        <f>'vgg-res'!E3+N2</f>
        <v>10</v>
      </c>
      <c r="O3">
        <f>'vgg-res'!F3+O2</f>
        <v>3</v>
      </c>
      <c r="P3">
        <f>'vgg-res'!G3+P2</f>
        <v>0</v>
      </c>
      <c r="Q3">
        <f>'vgg-res'!$A3+Q2</f>
        <v>50</v>
      </c>
    </row>
    <row r="4" spans="1:17" x14ac:dyDescent="0.35">
      <c r="A4">
        <f t="shared" si="0"/>
        <v>1.9607843137254902E-2</v>
      </c>
      <c r="B4">
        <f t="shared" si="1"/>
        <v>0.375</v>
      </c>
      <c r="C4">
        <f t="shared" si="2"/>
        <v>0.9375</v>
      </c>
      <c r="D4">
        <f t="shared" si="3"/>
        <v>0.84745762711864403</v>
      </c>
      <c r="E4">
        <f t="shared" si="4"/>
        <v>0.625</v>
      </c>
      <c r="F4">
        <f t="shared" si="5"/>
        <v>0.98039215686274506</v>
      </c>
      <c r="G4">
        <f t="shared" si="6"/>
        <v>0.83333333333333337</v>
      </c>
      <c r="H4">
        <f t="shared" si="7"/>
        <v>0.90909090909090906</v>
      </c>
      <c r="I4">
        <f t="shared" si="8"/>
        <v>0.91150469603871564</v>
      </c>
      <c r="J4">
        <f t="shared" si="9"/>
        <v>0.8666666666666667</v>
      </c>
      <c r="K4">
        <f>'vgg-res'!B4+K3</f>
        <v>51</v>
      </c>
      <c r="L4">
        <f>'vgg-res'!C4+L3</f>
        <v>59</v>
      </c>
      <c r="M4">
        <f>'vgg-res'!D4+M3</f>
        <v>50</v>
      </c>
      <c r="N4">
        <f>'vgg-res'!E4+N3</f>
        <v>15</v>
      </c>
      <c r="O4">
        <f>'vgg-res'!F4+O3</f>
        <v>9</v>
      </c>
      <c r="P4">
        <f>'vgg-res'!G4+P3</f>
        <v>1</v>
      </c>
      <c r="Q4">
        <f>'vgg-res'!$A4+Q3</f>
        <v>75</v>
      </c>
    </row>
    <row r="5" spans="1:17" x14ac:dyDescent="0.35">
      <c r="A5">
        <f t="shared" si="0"/>
        <v>1.5384615384615385E-2</v>
      </c>
      <c r="B5">
        <f t="shared" si="1"/>
        <v>0.42857142857142855</v>
      </c>
      <c r="C5">
        <f t="shared" si="2"/>
        <v>0.95238095238095233</v>
      </c>
      <c r="D5">
        <f t="shared" si="3"/>
        <v>0.810126582278481</v>
      </c>
      <c r="E5">
        <f t="shared" si="4"/>
        <v>0.5714285714285714</v>
      </c>
      <c r="F5">
        <f t="shared" si="5"/>
        <v>0.98461538461538467</v>
      </c>
      <c r="G5">
        <f t="shared" si="6"/>
        <v>0.79999999999999993</v>
      </c>
      <c r="H5">
        <f t="shared" si="7"/>
        <v>0.88888888888888884</v>
      </c>
      <c r="I5">
        <f t="shared" si="8"/>
        <v>0.89311986675768984</v>
      </c>
      <c r="J5">
        <f t="shared" si="9"/>
        <v>0.84</v>
      </c>
      <c r="K5">
        <f>'vgg-res'!B5+K4</f>
        <v>65</v>
      </c>
      <c r="L5">
        <f>'vgg-res'!C5+L4</f>
        <v>79</v>
      </c>
      <c r="M5">
        <f>'vgg-res'!D5+M4</f>
        <v>64</v>
      </c>
      <c r="N5">
        <f>'vgg-res'!E5+N4</f>
        <v>20</v>
      </c>
      <c r="O5">
        <f>'vgg-res'!F5+O4</f>
        <v>15</v>
      </c>
      <c r="P5">
        <f>'vgg-res'!G5+P4</f>
        <v>1</v>
      </c>
      <c r="Q5">
        <f>'vgg-res'!$A5+Q4</f>
        <v>100</v>
      </c>
    </row>
    <row r="6" spans="1:17" x14ac:dyDescent="0.35">
      <c r="A6">
        <f t="shared" si="0"/>
        <v>5.128205128205128E-2</v>
      </c>
      <c r="B6">
        <f t="shared" si="1"/>
        <v>0.38297872340425532</v>
      </c>
      <c r="C6">
        <f t="shared" si="2"/>
        <v>0.87878787878787878</v>
      </c>
      <c r="D6">
        <f t="shared" si="3"/>
        <v>0.80434782608695654</v>
      </c>
      <c r="E6">
        <f t="shared" si="4"/>
        <v>0.61702127659574468</v>
      </c>
      <c r="F6">
        <f t="shared" si="5"/>
        <v>0.94871794871794868</v>
      </c>
      <c r="G6">
        <f t="shared" si="6"/>
        <v>0.77083333333333337</v>
      </c>
      <c r="H6">
        <f t="shared" si="7"/>
        <v>0.87058823529411766</v>
      </c>
      <c r="I6">
        <f t="shared" si="8"/>
        <v>0.87355550460228837</v>
      </c>
      <c r="J6">
        <f t="shared" si="9"/>
        <v>0.82399999999999995</v>
      </c>
      <c r="K6">
        <f>'vgg-res'!B6+K5</f>
        <v>78</v>
      </c>
      <c r="L6">
        <f>'vgg-res'!C6+L5</f>
        <v>92</v>
      </c>
      <c r="M6">
        <f>'vgg-res'!D6+M5</f>
        <v>74</v>
      </c>
      <c r="N6">
        <f>'vgg-res'!E6+N5</f>
        <v>29</v>
      </c>
      <c r="O6">
        <f>'vgg-res'!F6+O5</f>
        <v>18</v>
      </c>
      <c r="P6">
        <f>'vgg-res'!G6+P5</f>
        <v>4</v>
      </c>
      <c r="Q6">
        <f>'vgg-res'!$A6+Q5</f>
        <v>125</v>
      </c>
    </row>
    <row r="7" spans="1:17" x14ac:dyDescent="0.35">
      <c r="A7">
        <f t="shared" si="0"/>
        <v>5.8823529411764705E-2</v>
      </c>
      <c r="B7">
        <f t="shared" si="1"/>
        <v>0.33846153846153848</v>
      </c>
      <c r="C7">
        <f t="shared" si="2"/>
        <v>0.89583333333333337</v>
      </c>
      <c r="D7">
        <f t="shared" si="3"/>
        <v>0.78431372549019607</v>
      </c>
      <c r="E7">
        <f t="shared" si="4"/>
        <v>0.66153846153846152</v>
      </c>
      <c r="F7">
        <f t="shared" si="5"/>
        <v>0.94117647058823528</v>
      </c>
      <c r="G7">
        <f t="shared" si="6"/>
        <v>0.74766355140186902</v>
      </c>
      <c r="H7">
        <f t="shared" si="7"/>
        <v>0.85561497326203206</v>
      </c>
      <c r="I7">
        <f t="shared" si="8"/>
        <v>0.85917263922378995</v>
      </c>
      <c r="J7">
        <f t="shared" si="9"/>
        <v>0.82</v>
      </c>
      <c r="K7">
        <f>'vgg-res'!B7+K6</f>
        <v>85</v>
      </c>
      <c r="L7">
        <f>'vgg-res'!C7+L6</f>
        <v>102</v>
      </c>
      <c r="M7">
        <f>'vgg-res'!D7+M6</f>
        <v>80</v>
      </c>
      <c r="N7">
        <f>'vgg-res'!E7+N6</f>
        <v>43</v>
      </c>
      <c r="O7">
        <f>'vgg-res'!F7+O6</f>
        <v>22</v>
      </c>
      <c r="P7">
        <f>'vgg-res'!G7+P6</f>
        <v>5</v>
      </c>
      <c r="Q7">
        <f>'vgg-res'!$A7+Q6</f>
        <v>150</v>
      </c>
    </row>
    <row r="8" spans="1:17" x14ac:dyDescent="0.35">
      <c r="A8">
        <f t="shared" si="0"/>
        <v>7.5268817204301078E-2</v>
      </c>
      <c r="B8">
        <f t="shared" si="1"/>
        <v>0.26829268292682928</v>
      </c>
      <c r="C8">
        <f t="shared" si="2"/>
        <v>0.89552238805970152</v>
      </c>
      <c r="D8">
        <f t="shared" si="3"/>
        <v>0.79629629629629628</v>
      </c>
      <c r="E8">
        <f t="shared" si="4"/>
        <v>0.73170731707317072</v>
      </c>
      <c r="F8">
        <f t="shared" si="5"/>
        <v>0.92473118279569888</v>
      </c>
      <c r="G8">
        <f t="shared" si="6"/>
        <v>0.74782608695652175</v>
      </c>
      <c r="H8">
        <f t="shared" si="7"/>
        <v>0.85572139303482586</v>
      </c>
      <c r="I8">
        <f t="shared" si="8"/>
        <v>0.85811422079459121</v>
      </c>
      <c r="J8">
        <f t="shared" si="9"/>
        <v>0.8342857142857143</v>
      </c>
      <c r="K8">
        <f>'vgg-res'!B8+K7</f>
        <v>93</v>
      </c>
      <c r="L8">
        <f>'vgg-res'!C8+L7</f>
        <v>108</v>
      </c>
      <c r="M8">
        <f>'vgg-res'!D8+M7</f>
        <v>86</v>
      </c>
      <c r="N8">
        <f>'vgg-res'!E8+N7</f>
        <v>60</v>
      </c>
      <c r="O8">
        <f>'vgg-res'!F8+O7</f>
        <v>22</v>
      </c>
      <c r="P8">
        <f>'vgg-res'!G8+P7</f>
        <v>7</v>
      </c>
      <c r="Q8">
        <f>'vgg-res'!$A8+Q7</f>
        <v>175</v>
      </c>
    </row>
    <row r="9" spans="1:17" x14ac:dyDescent="0.35">
      <c r="A9">
        <f t="shared" si="0"/>
        <v>7.2916666666666671E-2</v>
      </c>
      <c r="B9">
        <f t="shared" si="1"/>
        <v>0.23076923076923078</v>
      </c>
      <c r="C9">
        <f t="shared" si="2"/>
        <v>0.91954022988505746</v>
      </c>
      <c r="D9">
        <f t="shared" si="3"/>
        <v>0.78761061946902655</v>
      </c>
      <c r="E9">
        <f t="shared" si="4"/>
        <v>0.76923076923076927</v>
      </c>
      <c r="F9">
        <f t="shared" si="5"/>
        <v>0.92708333333333337</v>
      </c>
      <c r="G9">
        <f t="shared" si="6"/>
        <v>0.7416666666666667</v>
      </c>
      <c r="H9">
        <f t="shared" si="7"/>
        <v>0.85167464114832536</v>
      </c>
      <c r="I9">
        <f t="shared" si="8"/>
        <v>0.85450610206485755</v>
      </c>
      <c r="J9">
        <f t="shared" si="9"/>
        <v>0.84499999999999997</v>
      </c>
      <c r="K9">
        <f>'vgg-res'!B9+K8</f>
        <v>96</v>
      </c>
      <c r="L9">
        <f>'vgg-res'!C9+L8</f>
        <v>113</v>
      </c>
      <c r="M9">
        <f>'vgg-res'!D9+M8</f>
        <v>89</v>
      </c>
      <c r="N9">
        <f>'vgg-res'!E9+N8</f>
        <v>80</v>
      </c>
      <c r="O9">
        <f>'vgg-res'!F9+O8</f>
        <v>24</v>
      </c>
      <c r="P9">
        <f>'vgg-res'!G9+P8</f>
        <v>7</v>
      </c>
      <c r="Q9">
        <f>'vgg-res'!$A9+Q8</f>
        <v>200</v>
      </c>
    </row>
    <row r="10" spans="1:17" x14ac:dyDescent="0.35">
      <c r="A10">
        <f t="shared" si="0"/>
        <v>8.0808080808080815E-2</v>
      </c>
      <c r="B10">
        <f t="shared" si="1"/>
        <v>0.1984126984126984</v>
      </c>
      <c r="C10">
        <f t="shared" si="2"/>
        <v>0.92660550458715596</v>
      </c>
      <c r="D10">
        <f t="shared" si="3"/>
        <v>0.78448275862068961</v>
      </c>
      <c r="E10">
        <f t="shared" si="4"/>
        <v>0.80158730158730163</v>
      </c>
      <c r="F10">
        <f t="shared" si="5"/>
        <v>0.91919191919191923</v>
      </c>
      <c r="G10">
        <f t="shared" si="6"/>
        <v>0.73387096774193539</v>
      </c>
      <c r="H10">
        <f t="shared" si="7"/>
        <v>0.84651162790697676</v>
      </c>
      <c r="I10">
        <f t="shared" si="8"/>
        <v>0.84917030828304563</v>
      </c>
      <c r="J10">
        <f t="shared" si="9"/>
        <v>0.85333333333333339</v>
      </c>
      <c r="K10">
        <f>'vgg-res'!B10+K9</f>
        <v>99</v>
      </c>
      <c r="L10">
        <f>'vgg-res'!C10+L9</f>
        <v>116</v>
      </c>
      <c r="M10">
        <f>'vgg-res'!D10+M9</f>
        <v>91</v>
      </c>
      <c r="N10">
        <f>'vgg-res'!E10+N9</f>
        <v>101</v>
      </c>
      <c r="O10">
        <f>'vgg-res'!F10+O9</f>
        <v>25</v>
      </c>
      <c r="P10">
        <f>'vgg-res'!G10+P9</f>
        <v>8</v>
      </c>
      <c r="Q10">
        <f>'vgg-res'!$A10+Q9</f>
        <v>225</v>
      </c>
    </row>
    <row r="11" spans="1:17" x14ac:dyDescent="0.35">
      <c r="A11">
        <f t="shared" si="0"/>
        <v>0.09</v>
      </c>
      <c r="B11">
        <f t="shared" si="1"/>
        <v>0.16666666666666666</v>
      </c>
      <c r="C11">
        <f t="shared" si="2"/>
        <v>0.93283582089552242</v>
      </c>
      <c r="D11">
        <f t="shared" si="3"/>
        <v>0.78448275862068961</v>
      </c>
      <c r="E11">
        <f t="shared" si="4"/>
        <v>0.83333333333333337</v>
      </c>
      <c r="F11">
        <f t="shared" si="5"/>
        <v>0.91</v>
      </c>
      <c r="G11">
        <f t="shared" si="6"/>
        <v>0.72799999999999998</v>
      </c>
      <c r="H11">
        <f t="shared" si="7"/>
        <v>0.84259259259259256</v>
      </c>
      <c r="I11">
        <f t="shared" si="8"/>
        <v>0.84491378870558598</v>
      </c>
      <c r="J11">
        <f t="shared" si="9"/>
        <v>0.86399999999999999</v>
      </c>
      <c r="K11">
        <f>'vgg-res'!B11+K10</f>
        <v>100</v>
      </c>
      <c r="L11">
        <f>'vgg-res'!C11+L10</f>
        <v>116</v>
      </c>
      <c r="M11">
        <f>'vgg-res'!D11+M10</f>
        <v>91</v>
      </c>
      <c r="N11">
        <f>'vgg-res'!E11+N10</f>
        <v>125</v>
      </c>
      <c r="O11">
        <f>'vgg-res'!F11+O10</f>
        <v>25</v>
      </c>
      <c r="P11">
        <f>'vgg-res'!G11+P10</f>
        <v>9</v>
      </c>
      <c r="Q11">
        <f>'vgg-res'!$A11+Q10</f>
        <v>250</v>
      </c>
    </row>
    <row r="12" spans="1:17" x14ac:dyDescent="0.35">
      <c r="A12">
        <f t="shared" si="0"/>
        <v>0.09</v>
      </c>
      <c r="B12">
        <f t="shared" si="1"/>
        <v>0.15428571428571428</v>
      </c>
      <c r="C12">
        <f t="shared" si="2"/>
        <v>0.9426751592356688</v>
      </c>
      <c r="D12">
        <f t="shared" si="3"/>
        <v>0.77118644067796616</v>
      </c>
      <c r="E12">
        <f t="shared" si="4"/>
        <v>0.84571428571428575</v>
      </c>
      <c r="F12">
        <f t="shared" si="5"/>
        <v>0.91</v>
      </c>
      <c r="G12">
        <f t="shared" si="6"/>
        <v>0.7165354330708662</v>
      </c>
      <c r="H12">
        <f t="shared" si="7"/>
        <v>0.83486238532110091</v>
      </c>
      <c r="I12">
        <f t="shared" si="8"/>
        <v>0.83772290228747426</v>
      </c>
      <c r="J12">
        <f t="shared" si="9"/>
        <v>0.86909090909090914</v>
      </c>
      <c r="K12">
        <f>'vgg-res'!B12+K11</f>
        <v>100</v>
      </c>
      <c r="L12">
        <f>'vgg-res'!C12+L11</f>
        <v>118</v>
      </c>
      <c r="M12">
        <f>'vgg-res'!D12+M11</f>
        <v>91</v>
      </c>
      <c r="N12">
        <f>'vgg-res'!E12+N11</f>
        <v>148</v>
      </c>
      <c r="O12">
        <f>'vgg-res'!F12+O11</f>
        <v>27</v>
      </c>
      <c r="P12">
        <f>'vgg-res'!G12+P11</f>
        <v>9</v>
      </c>
      <c r="Q12">
        <f>'vgg-res'!$A12+Q11</f>
        <v>275</v>
      </c>
    </row>
    <row r="13" spans="1:17" x14ac:dyDescent="0.35">
      <c r="A13">
        <f t="shared" si="0"/>
        <v>0.09</v>
      </c>
      <c r="B13">
        <f t="shared" si="1"/>
        <v>0.13500000000000001</v>
      </c>
      <c r="C13">
        <f t="shared" si="2"/>
        <v>0.9505494505494505</v>
      </c>
      <c r="D13">
        <f t="shared" si="3"/>
        <v>0.77118644067796616</v>
      </c>
      <c r="E13">
        <f t="shared" si="4"/>
        <v>0.86499999999999999</v>
      </c>
      <c r="F13">
        <f t="shared" si="5"/>
        <v>0.91</v>
      </c>
      <c r="G13">
        <f t="shared" si="6"/>
        <v>0.7165354330708662</v>
      </c>
      <c r="H13">
        <f t="shared" si="7"/>
        <v>0.83486238532110091</v>
      </c>
      <c r="I13">
        <f t="shared" si="8"/>
        <v>0.83772290228747426</v>
      </c>
      <c r="J13">
        <f t="shared" si="9"/>
        <v>0.88</v>
      </c>
      <c r="K13">
        <f>'vgg-res'!B13+K12</f>
        <v>100</v>
      </c>
      <c r="L13">
        <f>'vgg-res'!C13+L12</f>
        <v>118</v>
      </c>
      <c r="M13">
        <f>'vgg-res'!D13+M12</f>
        <v>91</v>
      </c>
      <c r="N13">
        <f>'vgg-res'!E13+N12</f>
        <v>173</v>
      </c>
      <c r="O13">
        <f>'vgg-res'!F13+O12</f>
        <v>27</v>
      </c>
      <c r="P13">
        <f>'vgg-res'!G13+P12</f>
        <v>9</v>
      </c>
      <c r="Q13">
        <f>'vgg-res'!$A13+Q12</f>
        <v>300</v>
      </c>
    </row>
    <row r="14" spans="1:17" x14ac:dyDescent="0.35">
      <c r="A14">
        <f t="shared" si="0"/>
        <v>0.09</v>
      </c>
      <c r="B14">
        <f t="shared" si="1"/>
        <v>0.12</v>
      </c>
      <c r="C14">
        <f t="shared" si="2"/>
        <v>0.95652173913043481</v>
      </c>
      <c r="D14">
        <f t="shared" si="3"/>
        <v>0.77118644067796616</v>
      </c>
      <c r="E14">
        <f t="shared" si="4"/>
        <v>0.88</v>
      </c>
      <c r="F14">
        <f t="shared" si="5"/>
        <v>0.91</v>
      </c>
      <c r="G14">
        <f t="shared" si="6"/>
        <v>0.7165354330708662</v>
      </c>
      <c r="H14">
        <f t="shared" si="7"/>
        <v>0.83486238532110091</v>
      </c>
      <c r="I14">
        <f t="shared" si="8"/>
        <v>0.83772290228747426</v>
      </c>
      <c r="J14">
        <f t="shared" si="9"/>
        <v>0.88923076923076927</v>
      </c>
      <c r="K14">
        <f>'vgg-res'!B14+K13</f>
        <v>100</v>
      </c>
      <c r="L14">
        <f>'vgg-res'!C14+L13</f>
        <v>118</v>
      </c>
      <c r="M14">
        <f>'vgg-res'!D14+M13</f>
        <v>91</v>
      </c>
      <c r="N14">
        <f>'vgg-res'!E14+N13</f>
        <v>198</v>
      </c>
      <c r="O14">
        <f>'vgg-res'!F14+O13</f>
        <v>27</v>
      </c>
      <c r="P14">
        <f>'vgg-res'!G14+P13</f>
        <v>9</v>
      </c>
      <c r="Q14">
        <f>'vgg-res'!$A14+Q13</f>
        <v>325</v>
      </c>
    </row>
    <row r="15" spans="1:17" x14ac:dyDescent="0.35">
      <c r="A15">
        <f t="shared" si="0"/>
        <v>0.09</v>
      </c>
      <c r="B15">
        <f t="shared" si="1"/>
        <v>0.108</v>
      </c>
      <c r="C15">
        <f t="shared" si="2"/>
        <v>0.96120689655172409</v>
      </c>
      <c r="D15">
        <f t="shared" si="3"/>
        <v>0.77118644067796616</v>
      </c>
      <c r="E15">
        <f t="shared" si="4"/>
        <v>0.89200000000000002</v>
      </c>
      <c r="F15">
        <f t="shared" si="5"/>
        <v>0.91</v>
      </c>
      <c r="G15">
        <f t="shared" si="6"/>
        <v>0.7165354330708662</v>
      </c>
      <c r="H15">
        <f t="shared" si="7"/>
        <v>0.83486238532110091</v>
      </c>
      <c r="I15">
        <f t="shared" si="8"/>
        <v>0.83772290228747426</v>
      </c>
      <c r="J15">
        <f t="shared" si="9"/>
        <v>0.89714285714285713</v>
      </c>
      <c r="K15">
        <f>'vgg-res'!B15+K14</f>
        <v>100</v>
      </c>
      <c r="L15">
        <f>'vgg-res'!C15+L14</f>
        <v>118</v>
      </c>
      <c r="M15">
        <f>'vgg-res'!D15+M14</f>
        <v>91</v>
      </c>
      <c r="N15">
        <f>'vgg-res'!E15+N14</f>
        <v>223</v>
      </c>
      <c r="O15">
        <f>'vgg-res'!F15+O14</f>
        <v>27</v>
      </c>
      <c r="P15">
        <f>'vgg-res'!G15+P14</f>
        <v>9</v>
      </c>
      <c r="Q15">
        <f>'vgg-res'!$A15+Q14</f>
        <v>350</v>
      </c>
    </row>
    <row r="16" spans="1:17" x14ac:dyDescent="0.35">
      <c r="A16">
        <f t="shared" si="0"/>
        <v>0.09</v>
      </c>
      <c r="B16">
        <f t="shared" si="1"/>
        <v>9.8181818181818176E-2</v>
      </c>
      <c r="C16">
        <f t="shared" si="2"/>
        <v>0.96498054474708173</v>
      </c>
      <c r="D16">
        <f t="shared" si="3"/>
        <v>0.77118644067796616</v>
      </c>
      <c r="E16">
        <f t="shared" si="4"/>
        <v>0.90181818181818185</v>
      </c>
      <c r="F16">
        <f t="shared" si="5"/>
        <v>0.91</v>
      </c>
      <c r="G16">
        <f t="shared" si="6"/>
        <v>0.7165354330708662</v>
      </c>
      <c r="H16">
        <f t="shared" si="7"/>
        <v>0.83486238532110091</v>
      </c>
      <c r="I16">
        <f t="shared" si="8"/>
        <v>0.83772290228747426</v>
      </c>
      <c r="J16">
        <f t="shared" si="9"/>
        <v>0.90400000000000003</v>
      </c>
      <c r="K16">
        <f>'vgg-res'!B16+K15</f>
        <v>100</v>
      </c>
      <c r="L16">
        <f>'vgg-res'!C16+L15</f>
        <v>118</v>
      </c>
      <c r="M16">
        <f>'vgg-res'!D16+M15</f>
        <v>91</v>
      </c>
      <c r="N16">
        <f>'vgg-res'!E16+N15</f>
        <v>248</v>
      </c>
      <c r="O16">
        <f>'vgg-res'!F16+O15</f>
        <v>27</v>
      </c>
      <c r="P16">
        <f>'vgg-res'!G16+P15</f>
        <v>9</v>
      </c>
      <c r="Q16">
        <f>'vgg-res'!$A16+Q15</f>
        <v>375</v>
      </c>
    </row>
    <row r="17" spans="1:17" x14ac:dyDescent="0.35">
      <c r="A17">
        <f t="shared" si="0"/>
        <v>0.09</v>
      </c>
      <c r="B17">
        <f t="shared" si="1"/>
        <v>0.09</v>
      </c>
      <c r="C17">
        <f t="shared" si="2"/>
        <v>0.96808510638297873</v>
      </c>
      <c r="D17">
        <f t="shared" si="3"/>
        <v>0.77118644067796616</v>
      </c>
      <c r="E17">
        <f t="shared" si="4"/>
        <v>0.91</v>
      </c>
      <c r="F17">
        <f t="shared" si="5"/>
        <v>0.91</v>
      </c>
      <c r="G17">
        <f t="shared" si="6"/>
        <v>0.7165354330708662</v>
      </c>
      <c r="H17">
        <f t="shared" si="7"/>
        <v>0.83486238532110091</v>
      </c>
      <c r="I17">
        <f t="shared" si="8"/>
        <v>0.83772290228747426</v>
      </c>
      <c r="J17">
        <f t="shared" si="9"/>
        <v>0.91</v>
      </c>
      <c r="K17">
        <f>'vgg-res'!B17+K16</f>
        <v>100</v>
      </c>
      <c r="L17">
        <f>'vgg-res'!C17+L16</f>
        <v>118</v>
      </c>
      <c r="M17">
        <f>'vgg-res'!D17+M16</f>
        <v>91</v>
      </c>
      <c r="N17">
        <f>'vgg-res'!E17+N16</f>
        <v>273</v>
      </c>
      <c r="O17">
        <f>'vgg-res'!F17+O16</f>
        <v>27</v>
      </c>
      <c r="P17">
        <f>'vgg-res'!G17+P16</f>
        <v>9</v>
      </c>
      <c r="Q17">
        <f>'vgg-res'!$A17+Q16</f>
        <v>400</v>
      </c>
    </row>
    <row r="18" spans="1:17" x14ac:dyDescent="0.35">
      <c r="A18">
        <f t="shared" si="0"/>
        <v>0.09</v>
      </c>
      <c r="B18">
        <f t="shared" si="1"/>
        <v>8.3076923076923076E-2</v>
      </c>
      <c r="C18">
        <f t="shared" si="2"/>
        <v>0.97068403908794787</v>
      </c>
      <c r="D18">
        <f t="shared" si="3"/>
        <v>0.77118644067796616</v>
      </c>
      <c r="E18">
        <f t="shared" si="4"/>
        <v>0.91692307692307695</v>
      </c>
      <c r="F18">
        <f t="shared" si="5"/>
        <v>0.91</v>
      </c>
      <c r="G18">
        <f t="shared" si="6"/>
        <v>0.7165354330708662</v>
      </c>
      <c r="H18">
        <f t="shared" si="7"/>
        <v>0.83486238532110091</v>
      </c>
      <c r="I18">
        <f t="shared" si="8"/>
        <v>0.83772290228747426</v>
      </c>
      <c r="J18">
        <f t="shared" si="9"/>
        <v>0.91529411764705881</v>
      </c>
      <c r="K18">
        <f>'vgg-res'!B18+K17</f>
        <v>100</v>
      </c>
      <c r="L18">
        <f>'vgg-res'!C18+L17</f>
        <v>118</v>
      </c>
      <c r="M18">
        <f>'vgg-res'!D18+M17</f>
        <v>91</v>
      </c>
      <c r="N18">
        <f>'vgg-res'!E18+N17</f>
        <v>298</v>
      </c>
      <c r="O18">
        <f>'vgg-res'!F18+O17</f>
        <v>27</v>
      </c>
      <c r="P18">
        <f>'vgg-res'!G18+P17</f>
        <v>9</v>
      </c>
      <c r="Q18">
        <f>'vgg-res'!$A18+Q17</f>
        <v>425</v>
      </c>
    </row>
    <row r="19" spans="1:17" x14ac:dyDescent="0.35">
      <c r="A19">
        <f t="shared" si="0"/>
        <v>0.09</v>
      </c>
      <c r="B19">
        <f t="shared" si="1"/>
        <v>7.7142857142857138E-2</v>
      </c>
      <c r="C19">
        <f t="shared" si="2"/>
        <v>0.97289156626506024</v>
      </c>
      <c r="D19">
        <f t="shared" si="3"/>
        <v>0.77118644067796616</v>
      </c>
      <c r="E19">
        <f t="shared" si="4"/>
        <v>0.92285714285714282</v>
      </c>
      <c r="F19">
        <f t="shared" si="5"/>
        <v>0.91</v>
      </c>
      <c r="G19">
        <f t="shared" si="6"/>
        <v>0.7165354330708662</v>
      </c>
      <c r="H19">
        <f t="shared" si="7"/>
        <v>0.83486238532110091</v>
      </c>
      <c r="I19">
        <f t="shared" si="8"/>
        <v>0.83772290228747426</v>
      </c>
      <c r="J19">
        <f t="shared" si="9"/>
        <v>0.92</v>
      </c>
      <c r="K19">
        <f>'vgg-res'!B19+K18</f>
        <v>100</v>
      </c>
      <c r="L19">
        <f>'vgg-res'!C19+L18</f>
        <v>118</v>
      </c>
      <c r="M19">
        <f>'vgg-res'!D19+M18</f>
        <v>91</v>
      </c>
      <c r="N19">
        <f>'vgg-res'!E19+N18</f>
        <v>323</v>
      </c>
      <c r="O19">
        <f>'vgg-res'!F19+O18</f>
        <v>27</v>
      </c>
      <c r="P19">
        <f>'vgg-res'!G19+P18</f>
        <v>9</v>
      </c>
      <c r="Q19">
        <f>'vgg-res'!$A19+Q18</f>
        <v>450</v>
      </c>
    </row>
    <row r="20" spans="1:17" x14ac:dyDescent="0.35">
      <c r="A20">
        <f t="shared" si="0"/>
        <v>0.09</v>
      </c>
      <c r="B20">
        <f t="shared" si="1"/>
        <v>7.1999999999999995E-2</v>
      </c>
      <c r="C20">
        <f t="shared" si="2"/>
        <v>0.97478991596638653</v>
      </c>
      <c r="D20">
        <f t="shared" si="3"/>
        <v>0.77118644067796616</v>
      </c>
      <c r="E20">
        <f t="shared" si="4"/>
        <v>0.92800000000000005</v>
      </c>
      <c r="F20">
        <f t="shared" si="5"/>
        <v>0.91</v>
      </c>
      <c r="G20">
        <f t="shared" si="6"/>
        <v>0.7165354330708662</v>
      </c>
      <c r="H20">
        <f t="shared" si="7"/>
        <v>0.83486238532110091</v>
      </c>
      <c r="I20">
        <f t="shared" si="8"/>
        <v>0.83772290228747426</v>
      </c>
      <c r="J20">
        <f t="shared" si="9"/>
        <v>0.92421052631578948</v>
      </c>
      <c r="K20">
        <f>'vgg-res'!B20+K19</f>
        <v>100</v>
      </c>
      <c r="L20">
        <f>'vgg-res'!C20+L19</f>
        <v>118</v>
      </c>
      <c r="M20">
        <f>'vgg-res'!D20+M19</f>
        <v>91</v>
      </c>
      <c r="N20">
        <f>'vgg-res'!E20+N19</f>
        <v>348</v>
      </c>
      <c r="O20">
        <f>'vgg-res'!F20+O19</f>
        <v>27</v>
      </c>
      <c r="P20">
        <f>'vgg-res'!G20+P19</f>
        <v>9</v>
      </c>
      <c r="Q20">
        <f>'vgg-res'!$A20+Q19</f>
        <v>475</v>
      </c>
    </row>
    <row r="21" spans="1:17" x14ac:dyDescent="0.35">
      <c r="A21">
        <f t="shared" si="0"/>
        <v>0.09</v>
      </c>
      <c r="B21">
        <f t="shared" si="1"/>
        <v>6.7500000000000004E-2</v>
      </c>
      <c r="C21">
        <f t="shared" si="2"/>
        <v>0.97643979057591623</v>
      </c>
      <c r="D21">
        <f t="shared" si="3"/>
        <v>0.77118644067796616</v>
      </c>
      <c r="E21">
        <f t="shared" si="4"/>
        <v>0.9325</v>
      </c>
      <c r="F21">
        <f t="shared" si="5"/>
        <v>0.91</v>
      </c>
      <c r="G21">
        <f t="shared" si="6"/>
        <v>0.7165354330708662</v>
      </c>
      <c r="H21">
        <f t="shared" si="7"/>
        <v>0.83486238532110091</v>
      </c>
      <c r="I21">
        <f t="shared" si="8"/>
        <v>0.83772290228747426</v>
      </c>
      <c r="J21">
        <f t="shared" si="9"/>
        <v>0.92800000000000005</v>
      </c>
      <c r="K21">
        <f>'vgg-res'!B21+K20</f>
        <v>100</v>
      </c>
      <c r="L21">
        <f>'vgg-res'!C21+L20</f>
        <v>118</v>
      </c>
      <c r="M21">
        <f>'vgg-res'!D21+M20</f>
        <v>91</v>
      </c>
      <c r="N21">
        <f>'vgg-res'!E21+N20</f>
        <v>373</v>
      </c>
      <c r="O21">
        <f>'vgg-res'!F21+O20</f>
        <v>27</v>
      </c>
      <c r="P21">
        <f>'vgg-res'!G21+P20</f>
        <v>9</v>
      </c>
      <c r="Q21">
        <f>'vgg-res'!$A21+Q20</f>
        <v>500</v>
      </c>
    </row>
    <row r="22" spans="1:17" x14ac:dyDescent="0.35">
      <c r="A22">
        <f t="shared" si="0"/>
        <v>0.09</v>
      </c>
      <c r="B22">
        <f t="shared" si="1"/>
        <v>6.3529411764705876E-2</v>
      </c>
      <c r="C22">
        <f t="shared" si="2"/>
        <v>0.97788697788697787</v>
      </c>
      <c r="D22">
        <f t="shared" si="3"/>
        <v>0.77118644067796616</v>
      </c>
      <c r="E22">
        <f t="shared" si="4"/>
        <v>0.93647058823529417</v>
      </c>
      <c r="F22">
        <f t="shared" si="5"/>
        <v>0.91</v>
      </c>
      <c r="G22">
        <f t="shared" si="6"/>
        <v>0.7165354330708662</v>
      </c>
      <c r="H22">
        <f t="shared" si="7"/>
        <v>0.83486238532110091</v>
      </c>
      <c r="I22">
        <f t="shared" si="8"/>
        <v>0.83772290228747426</v>
      </c>
      <c r="J22">
        <f t="shared" si="9"/>
        <v>0.93142857142857138</v>
      </c>
      <c r="K22">
        <f>'vgg-res'!B22+K21</f>
        <v>100</v>
      </c>
      <c r="L22">
        <f>'vgg-res'!C22+L21</f>
        <v>118</v>
      </c>
      <c r="M22">
        <f>'vgg-res'!D22+M21</f>
        <v>91</v>
      </c>
      <c r="N22">
        <f>'vgg-res'!E22+N21</f>
        <v>398</v>
      </c>
      <c r="O22">
        <f>'vgg-res'!F22+O21</f>
        <v>27</v>
      </c>
      <c r="P22">
        <f>'vgg-res'!G22+P21</f>
        <v>9</v>
      </c>
      <c r="Q22">
        <f>'vgg-res'!$A22+Q21</f>
        <v>525</v>
      </c>
    </row>
    <row r="23" spans="1:17" x14ac:dyDescent="0.35">
      <c r="A23">
        <f t="shared" si="0"/>
        <v>0.09</v>
      </c>
      <c r="B23">
        <f t="shared" si="1"/>
        <v>0.06</v>
      </c>
      <c r="C23">
        <f t="shared" si="2"/>
        <v>0.97916666666666663</v>
      </c>
      <c r="D23">
        <f t="shared" si="3"/>
        <v>0.77118644067796616</v>
      </c>
      <c r="E23">
        <f t="shared" si="4"/>
        <v>0.94</v>
      </c>
      <c r="F23">
        <f t="shared" si="5"/>
        <v>0.91</v>
      </c>
      <c r="G23">
        <f t="shared" si="6"/>
        <v>0.7165354330708662</v>
      </c>
      <c r="H23">
        <f t="shared" si="7"/>
        <v>0.83486238532110091</v>
      </c>
      <c r="I23">
        <f t="shared" si="8"/>
        <v>0.83772290228747426</v>
      </c>
      <c r="J23">
        <f t="shared" si="9"/>
        <v>0.93454545454545457</v>
      </c>
      <c r="K23">
        <f>'vgg-res'!B23+K22</f>
        <v>100</v>
      </c>
      <c r="L23">
        <f>'vgg-res'!C23+L22</f>
        <v>118</v>
      </c>
      <c r="M23">
        <f>'vgg-res'!D23+M22</f>
        <v>91</v>
      </c>
      <c r="N23">
        <f>'vgg-res'!E23+N22</f>
        <v>423</v>
      </c>
      <c r="O23">
        <f>'vgg-res'!F23+O22</f>
        <v>27</v>
      </c>
      <c r="P23">
        <f>'vgg-res'!G23+P22</f>
        <v>9</v>
      </c>
      <c r="Q23">
        <f>'vgg-res'!$A23+Q22</f>
        <v>550</v>
      </c>
    </row>
    <row r="24" spans="1:17" x14ac:dyDescent="0.35">
      <c r="A24">
        <f t="shared" si="0"/>
        <v>0.09</v>
      </c>
      <c r="B24">
        <f t="shared" si="1"/>
        <v>5.6842105263157895E-2</v>
      </c>
      <c r="C24">
        <f t="shared" si="2"/>
        <v>0.98030634573304154</v>
      </c>
      <c r="D24">
        <f t="shared" si="3"/>
        <v>0.77118644067796616</v>
      </c>
      <c r="E24">
        <f t="shared" si="4"/>
        <v>0.94315789473684208</v>
      </c>
      <c r="F24">
        <f t="shared" si="5"/>
        <v>0.91</v>
      </c>
      <c r="G24">
        <f t="shared" si="6"/>
        <v>0.7165354330708662</v>
      </c>
      <c r="H24">
        <f t="shared" si="7"/>
        <v>0.83486238532110091</v>
      </c>
      <c r="I24">
        <f t="shared" si="8"/>
        <v>0.83772290228747426</v>
      </c>
      <c r="J24">
        <f t="shared" si="9"/>
        <v>0.93739130434782614</v>
      </c>
      <c r="K24">
        <f>'vgg-res'!B24+K23</f>
        <v>100</v>
      </c>
      <c r="L24">
        <f>'vgg-res'!C24+L23</f>
        <v>118</v>
      </c>
      <c r="M24">
        <f>'vgg-res'!D24+M23</f>
        <v>91</v>
      </c>
      <c r="N24">
        <f>'vgg-res'!E24+N23</f>
        <v>448</v>
      </c>
      <c r="O24">
        <f>'vgg-res'!F24+O23</f>
        <v>27</v>
      </c>
      <c r="P24">
        <f>'vgg-res'!G24+P23</f>
        <v>9</v>
      </c>
      <c r="Q24">
        <f>'vgg-res'!$A24+Q23</f>
        <v>575</v>
      </c>
    </row>
    <row r="25" spans="1:17" x14ac:dyDescent="0.35">
      <c r="A25">
        <f t="shared" si="0"/>
        <v>0.09</v>
      </c>
      <c r="B25">
        <f t="shared" si="1"/>
        <v>5.3999999999999999E-2</v>
      </c>
      <c r="C25">
        <f t="shared" si="2"/>
        <v>0.98132780082987547</v>
      </c>
      <c r="D25">
        <f t="shared" si="3"/>
        <v>0.77118644067796616</v>
      </c>
      <c r="E25">
        <f t="shared" si="4"/>
        <v>0.94599999999999995</v>
      </c>
      <c r="F25">
        <f t="shared" si="5"/>
        <v>0.91</v>
      </c>
      <c r="G25">
        <f t="shared" si="6"/>
        <v>0.7165354330708662</v>
      </c>
      <c r="H25">
        <f t="shared" si="7"/>
        <v>0.83486238532110091</v>
      </c>
      <c r="I25">
        <f t="shared" si="8"/>
        <v>0.83772290228747426</v>
      </c>
      <c r="J25">
        <f t="shared" si="9"/>
        <v>0.94</v>
      </c>
      <c r="K25">
        <f>'vgg-res'!B25+K24</f>
        <v>100</v>
      </c>
      <c r="L25">
        <f>'vgg-res'!C25+L24</f>
        <v>118</v>
      </c>
      <c r="M25">
        <f>'vgg-res'!D25+M24</f>
        <v>91</v>
      </c>
      <c r="N25">
        <f>'vgg-res'!E25+N24</f>
        <v>473</v>
      </c>
      <c r="O25">
        <f>'vgg-res'!F25+O24</f>
        <v>27</v>
      </c>
      <c r="P25">
        <f>'vgg-res'!G25+P24</f>
        <v>9</v>
      </c>
      <c r="Q25">
        <f>'vgg-res'!$A25+Q24</f>
        <v>600</v>
      </c>
    </row>
    <row r="26" spans="1:17" x14ac:dyDescent="0.35">
      <c r="A26">
        <f t="shared" si="0"/>
        <v>0.09</v>
      </c>
      <c r="B26">
        <f t="shared" si="1"/>
        <v>5.1428571428571428E-2</v>
      </c>
      <c r="C26">
        <f t="shared" si="2"/>
        <v>0.98224852071005919</v>
      </c>
      <c r="D26">
        <f t="shared" si="3"/>
        <v>0.77118644067796616</v>
      </c>
      <c r="E26">
        <f t="shared" si="4"/>
        <v>0.94857142857142862</v>
      </c>
      <c r="F26">
        <f t="shared" si="5"/>
        <v>0.91</v>
      </c>
      <c r="G26">
        <f t="shared" si="6"/>
        <v>0.7165354330708662</v>
      </c>
      <c r="H26">
        <f t="shared" si="7"/>
        <v>0.83486238532110091</v>
      </c>
      <c r="I26">
        <f t="shared" si="8"/>
        <v>0.83772290228747426</v>
      </c>
      <c r="J26">
        <f t="shared" si="9"/>
        <v>0.94240000000000002</v>
      </c>
      <c r="K26">
        <f>'vgg-res'!B26+K25</f>
        <v>100</v>
      </c>
      <c r="L26">
        <f>'vgg-res'!C26+L25</f>
        <v>118</v>
      </c>
      <c r="M26">
        <f>'vgg-res'!D26+M25</f>
        <v>91</v>
      </c>
      <c r="N26">
        <f>'vgg-res'!E26+N25</f>
        <v>498</v>
      </c>
      <c r="O26">
        <f>'vgg-res'!F26+O25</f>
        <v>27</v>
      </c>
      <c r="P26">
        <f>'vgg-res'!G26+P25</f>
        <v>9</v>
      </c>
      <c r="Q26">
        <f>'vgg-res'!$A26+Q25</f>
        <v>625</v>
      </c>
    </row>
    <row r="27" spans="1:17" x14ac:dyDescent="0.35">
      <c r="A27">
        <f t="shared" si="0"/>
        <v>0.09</v>
      </c>
      <c r="B27">
        <f t="shared" si="1"/>
        <v>4.9090909090909088E-2</v>
      </c>
      <c r="C27">
        <f t="shared" si="2"/>
        <v>0.98308270676691734</v>
      </c>
      <c r="D27">
        <f t="shared" si="3"/>
        <v>0.77118644067796616</v>
      </c>
      <c r="E27">
        <f t="shared" si="4"/>
        <v>0.95090909090909093</v>
      </c>
      <c r="F27">
        <f t="shared" si="5"/>
        <v>0.91</v>
      </c>
      <c r="G27">
        <f t="shared" si="6"/>
        <v>0.7165354330708662</v>
      </c>
      <c r="H27">
        <f t="shared" si="7"/>
        <v>0.83486238532110091</v>
      </c>
      <c r="I27">
        <f t="shared" si="8"/>
        <v>0.83772290228747426</v>
      </c>
      <c r="J27">
        <f t="shared" si="9"/>
        <v>0.94461538461538463</v>
      </c>
      <c r="K27">
        <f>'vgg-res'!B27+K26</f>
        <v>100</v>
      </c>
      <c r="L27">
        <f>'vgg-res'!C27+L26</f>
        <v>118</v>
      </c>
      <c r="M27">
        <f>'vgg-res'!D27+M26</f>
        <v>91</v>
      </c>
      <c r="N27">
        <f>'vgg-res'!E27+N26</f>
        <v>523</v>
      </c>
      <c r="O27">
        <f>'vgg-res'!F27+O26</f>
        <v>27</v>
      </c>
      <c r="P27">
        <f>'vgg-res'!G27+P26</f>
        <v>9</v>
      </c>
      <c r="Q27">
        <f>'vgg-res'!$A27+Q26</f>
        <v>650</v>
      </c>
    </row>
    <row r="28" spans="1:17" x14ac:dyDescent="0.35">
      <c r="A28">
        <f t="shared" si="0"/>
        <v>0.09</v>
      </c>
      <c r="B28">
        <f t="shared" si="1"/>
        <v>4.6956521739130432E-2</v>
      </c>
      <c r="C28">
        <f t="shared" si="2"/>
        <v>0.98384201077199285</v>
      </c>
      <c r="D28">
        <f t="shared" si="3"/>
        <v>0.77118644067796616</v>
      </c>
      <c r="E28">
        <f t="shared" si="4"/>
        <v>0.95304347826086955</v>
      </c>
      <c r="F28">
        <f t="shared" si="5"/>
        <v>0.91</v>
      </c>
      <c r="G28">
        <f t="shared" si="6"/>
        <v>0.7165354330708662</v>
      </c>
      <c r="H28">
        <f t="shared" si="7"/>
        <v>0.83486238532110091</v>
      </c>
      <c r="I28">
        <f t="shared" si="8"/>
        <v>0.83772290228747426</v>
      </c>
      <c r="J28">
        <f t="shared" si="9"/>
        <v>0.94666666666666666</v>
      </c>
      <c r="K28">
        <f>'vgg-res'!B28+K27</f>
        <v>100</v>
      </c>
      <c r="L28">
        <f>'vgg-res'!C28+L27</f>
        <v>118</v>
      </c>
      <c r="M28">
        <f>'vgg-res'!D28+M27</f>
        <v>91</v>
      </c>
      <c r="N28">
        <f>'vgg-res'!E28+N27</f>
        <v>548</v>
      </c>
      <c r="O28">
        <f>'vgg-res'!F28+O27</f>
        <v>27</v>
      </c>
      <c r="P28">
        <f>'vgg-res'!G28+P27</f>
        <v>9</v>
      </c>
      <c r="Q28">
        <f>'vgg-res'!$A28+Q27</f>
        <v>675</v>
      </c>
    </row>
    <row r="29" spans="1:17" x14ac:dyDescent="0.35">
      <c r="A29">
        <f t="shared" si="0"/>
        <v>0.09</v>
      </c>
      <c r="B29">
        <f t="shared" si="1"/>
        <v>4.4999999999999998E-2</v>
      </c>
      <c r="C29">
        <f t="shared" si="2"/>
        <v>0.98453608247422686</v>
      </c>
      <c r="D29">
        <f t="shared" si="3"/>
        <v>0.77118644067796616</v>
      </c>
      <c r="E29">
        <f t="shared" si="4"/>
        <v>0.95499999999999996</v>
      </c>
      <c r="F29">
        <f t="shared" si="5"/>
        <v>0.91</v>
      </c>
      <c r="G29">
        <f t="shared" si="6"/>
        <v>0.7165354330708662</v>
      </c>
      <c r="H29">
        <f t="shared" si="7"/>
        <v>0.83486238532110091</v>
      </c>
      <c r="I29">
        <f t="shared" si="8"/>
        <v>0.83772290228747426</v>
      </c>
      <c r="J29">
        <f t="shared" si="9"/>
        <v>0.94857142857142862</v>
      </c>
      <c r="K29">
        <f>'vgg-res'!B29+K28</f>
        <v>100</v>
      </c>
      <c r="L29">
        <f>'vgg-res'!C29+L28</f>
        <v>118</v>
      </c>
      <c r="M29">
        <f>'vgg-res'!D29+M28</f>
        <v>91</v>
      </c>
      <c r="N29">
        <f>'vgg-res'!E29+N28</f>
        <v>573</v>
      </c>
      <c r="O29">
        <f>'vgg-res'!F29+O28</f>
        <v>27</v>
      </c>
      <c r="P29">
        <f>'vgg-res'!G29+P28</f>
        <v>9</v>
      </c>
      <c r="Q29">
        <f>'vgg-res'!$A29+Q28</f>
        <v>700</v>
      </c>
    </row>
    <row r="30" spans="1:17" x14ac:dyDescent="0.35">
      <c r="A30">
        <f t="shared" si="0"/>
        <v>0.09</v>
      </c>
      <c r="B30">
        <f t="shared" si="1"/>
        <v>4.3200000000000002E-2</v>
      </c>
      <c r="C30">
        <f t="shared" si="2"/>
        <v>0.98517298187808899</v>
      </c>
      <c r="D30">
        <f t="shared" si="3"/>
        <v>0.77118644067796616</v>
      </c>
      <c r="E30">
        <f t="shared" si="4"/>
        <v>0.95679999999999998</v>
      </c>
      <c r="F30">
        <f t="shared" si="5"/>
        <v>0.91</v>
      </c>
      <c r="G30">
        <f t="shared" si="6"/>
        <v>0.7165354330708662</v>
      </c>
      <c r="H30">
        <f t="shared" si="7"/>
        <v>0.83486238532110091</v>
      </c>
      <c r="I30">
        <f t="shared" si="8"/>
        <v>0.83772290228747426</v>
      </c>
      <c r="J30">
        <f t="shared" si="9"/>
        <v>0.95034482758620686</v>
      </c>
      <c r="K30">
        <f>'vgg-res'!B30+K29</f>
        <v>100</v>
      </c>
      <c r="L30">
        <f>'vgg-res'!C30+L29</f>
        <v>118</v>
      </c>
      <c r="M30">
        <f>'vgg-res'!D30+M29</f>
        <v>91</v>
      </c>
      <c r="N30">
        <f>'vgg-res'!E30+N29</f>
        <v>598</v>
      </c>
      <c r="O30">
        <f>'vgg-res'!F30+O29</f>
        <v>27</v>
      </c>
      <c r="P30">
        <f>'vgg-res'!G30+P29</f>
        <v>9</v>
      </c>
      <c r="Q30">
        <f>'vgg-res'!$A30+Q29</f>
        <v>725</v>
      </c>
    </row>
    <row r="31" spans="1:17" x14ac:dyDescent="0.35">
      <c r="A31">
        <f t="shared" si="0"/>
        <v>0.09</v>
      </c>
      <c r="B31">
        <f t="shared" si="1"/>
        <v>4.1538461538461538E-2</v>
      </c>
      <c r="C31">
        <f t="shared" si="2"/>
        <v>0.98575949367088611</v>
      </c>
      <c r="D31">
        <f t="shared" si="3"/>
        <v>0.77118644067796616</v>
      </c>
      <c r="E31">
        <f t="shared" si="4"/>
        <v>0.95846153846153848</v>
      </c>
      <c r="F31">
        <f t="shared" si="5"/>
        <v>0.91</v>
      </c>
      <c r="G31">
        <f t="shared" si="6"/>
        <v>0.7165354330708662</v>
      </c>
      <c r="H31">
        <f t="shared" si="7"/>
        <v>0.83486238532110091</v>
      </c>
      <c r="I31">
        <f t="shared" si="8"/>
        <v>0.83772290228747426</v>
      </c>
      <c r="J31">
        <f t="shared" si="9"/>
        <v>0.95199999999999996</v>
      </c>
      <c r="K31">
        <f>'vgg-res'!B31+K30</f>
        <v>100</v>
      </c>
      <c r="L31">
        <f>'vgg-res'!C31+L30</f>
        <v>118</v>
      </c>
      <c r="M31">
        <f>'vgg-res'!D31+M30</f>
        <v>91</v>
      </c>
      <c r="N31">
        <f>'vgg-res'!E31+N30</f>
        <v>623</v>
      </c>
      <c r="O31">
        <f>'vgg-res'!F31+O30</f>
        <v>27</v>
      </c>
      <c r="P31">
        <f>'vgg-res'!G31+P30</f>
        <v>9</v>
      </c>
      <c r="Q31">
        <f>'vgg-res'!$A31+Q30</f>
        <v>750</v>
      </c>
    </row>
    <row r="32" spans="1:17" x14ac:dyDescent="0.35">
      <c r="A32">
        <f t="shared" si="0"/>
        <v>0.09</v>
      </c>
      <c r="B32">
        <f t="shared" si="1"/>
        <v>0.04</v>
      </c>
      <c r="C32">
        <f t="shared" si="2"/>
        <v>0.98630136986301364</v>
      </c>
      <c r="D32">
        <f t="shared" si="3"/>
        <v>0.77118644067796616</v>
      </c>
      <c r="E32">
        <f t="shared" si="4"/>
        <v>0.96</v>
      </c>
      <c r="F32">
        <f t="shared" si="5"/>
        <v>0.91</v>
      </c>
      <c r="G32">
        <f t="shared" si="6"/>
        <v>0.7165354330708662</v>
      </c>
      <c r="H32">
        <f t="shared" si="7"/>
        <v>0.83486238532110091</v>
      </c>
      <c r="I32">
        <f t="shared" si="8"/>
        <v>0.83772290228747426</v>
      </c>
      <c r="J32">
        <f t="shared" si="9"/>
        <v>0.95354838709677414</v>
      </c>
      <c r="K32">
        <f>'vgg-res'!B32+K31</f>
        <v>100</v>
      </c>
      <c r="L32">
        <f>'vgg-res'!C32+L31</f>
        <v>118</v>
      </c>
      <c r="M32">
        <f>'vgg-res'!D32+M31</f>
        <v>91</v>
      </c>
      <c r="N32">
        <f>'vgg-res'!E32+N31</f>
        <v>648</v>
      </c>
      <c r="O32">
        <f>'vgg-res'!F32+O31</f>
        <v>27</v>
      </c>
      <c r="P32">
        <f>'vgg-res'!G32+P31</f>
        <v>9</v>
      </c>
      <c r="Q32">
        <f>'vgg-res'!$A32+Q31</f>
        <v>775</v>
      </c>
    </row>
    <row r="33" spans="1:17" x14ac:dyDescent="0.35">
      <c r="A33">
        <f t="shared" si="0"/>
        <v>0.09</v>
      </c>
      <c r="B33">
        <f t="shared" si="1"/>
        <v>3.8571428571428569E-2</v>
      </c>
      <c r="C33">
        <f t="shared" si="2"/>
        <v>0.98680351906158359</v>
      </c>
      <c r="D33">
        <f t="shared" si="3"/>
        <v>0.77118644067796616</v>
      </c>
      <c r="E33">
        <f t="shared" si="4"/>
        <v>0.96142857142857141</v>
      </c>
      <c r="F33">
        <f t="shared" si="5"/>
        <v>0.91</v>
      </c>
      <c r="G33">
        <f t="shared" si="6"/>
        <v>0.7165354330708662</v>
      </c>
      <c r="H33">
        <f t="shared" si="7"/>
        <v>0.83486238532110091</v>
      </c>
      <c r="I33">
        <f t="shared" si="8"/>
        <v>0.83772290228747426</v>
      </c>
      <c r="J33">
        <f t="shared" si="9"/>
        <v>0.95499999999999996</v>
      </c>
      <c r="K33">
        <f>'vgg-res'!B33+K32</f>
        <v>100</v>
      </c>
      <c r="L33">
        <f>'vgg-res'!C33+L32</f>
        <v>118</v>
      </c>
      <c r="M33">
        <f>'vgg-res'!D33+M32</f>
        <v>91</v>
      </c>
      <c r="N33">
        <f>'vgg-res'!E33+N32</f>
        <v>673</v>
      </c>
      <c r="O33">
        <f>'vgg-res'!F33+O32</f>
        <v>27</v>
      </c>
      <c r="P33">
        <f>'vgg-res'!G33+P32</f>
        <v>9</v>
      </c>
      <c r="Q33">
        <f>'vgg-res'!$A33+Q32</f>
        <v>800</v>
      </c>
    </row>
    <row r="34" spans="1:17" x14ac:dyDescent="0.35">
      <c r="A34">
        <f t="shared" si="0"/>
        <v>0.09</v>
      </c>
      <c r="B34">
        <f t="shared" si="1"/>
        <v>3.7241379310344824E-2</v>
      </c>
      <c r="C34">
        <f t="shared" si="2"/>
        <v>0.98727015558698727</v>
      </c>
      <c r="D34">
        <f t="shared" si="3"/>
        <v>0.77118644067796616</v>
      </c>
      <c r="E34">
        <f t="shared" si="4"/>
        <v>0.96275862068965512</v>
      </c>
      <c r="F34">
        <f t="shared" si="5"/>
        <v>0.91</v>
      </c>
      <c r="G34">
        <f t="shared" si="6"/>
        <v>0.7165354330708662</v>
      </c>
      <c r="H34">
        <f t="shared" si="7"/>
        <v>0.83486238532110091</v>
      </c>
      <c r="I34">
        <f t="shared" si="8"/>
        <v>0.83772290228747426</v>
      </c>
      <c r="J34">
        <f t="shared" si="9"/>
        <v>0.95636363636363642</v>
      </c>
      <c r="K34">
        <f>'vgg-res'!B34+K33</f>
        <v>100</v>
      </c>
      <c r="L34">
        <f>'vgg-res'!C34+L33</f>
        <v>118</v>
      </c>
      <c r="M34">
        <f>'vgg-res'!D34+M33</f>
        <v>91</v>
      </c>
      <c r="N34">
        <f>'vgg-res'!E34+N33</f>
        <v>698</v>
      </c>
      <c r="O34">
        <f>'vgg-res'!F34+O33</f>
        <v>27</v>
      </c>
      <c r="P34">
        <f>'vgg-res'!G34+P33</f>
        <v>9</v>
      </c>
      <c r="Q34">
        <f>'vgg-res'!$A34+Q33</f>
        <v>825</v>
      </c>
    </row>
    <row r="35" spans="1:17" x14ac:dyDescent="0.35">
      <c r="A35">
        <f t="shared" si="0"/>
        <v>0.09</v>
      </c>
      <c r="B35">
        <f t="shared" si="1"/>
        <v>3.5999999999999997E-2</v>
      </c>
      <c r="C35">
        <f t="shared" si="2"/>
        <v>0.98770491803278693</v>
      </c>
      <c r="D35">
        <f t="shared" si="3"/>
        <v>0.77118644067796616</v>
      </c>
      <c r="E35">
        <f t="shared" si="4"/>
        <v>0.96399999999999997</v>
      </c>
      <c r="F35">
        <f t="shared" si="5"/>
        <v>0.91</v>
      </c>
      <c r="G35">
        <f t="shared" si="6"/>
        <v>0.7165354330708662</v>
      </c>
      <c r="H35">
        <f t="shared" si="7"/>
        <v>0.83486238532110091</v>
      </c>
      <c r="I35">
        <f t="shared" si="8"/>
        <v>0.83772290228747426</v>
      </c>
      <c r="J35">
        <f t="shared" si="9"/>
        <v>0.95764705882352941</v>
      </c>
      <c r="K35">
        <f>'vgg-res'!B35+K34</f>
        <v>100</v>
      </c>
      <c r="L35">
        <f>'vgg-res'!C35+L34</f>
        <v>118</v>
      </c>
      <c r="M35">
        <f>'vgg-res'!D35+M34</f>
        <v>91</v>
      </c>
      <c r="N35">
        <f>'vgg-res'!E35+N34</f>
        <v>723</v>
      </c>
      <c r="O35">
        <f>'vgg-res'!F35+O34</f>
        <v>27</v>
      </c>
      <c r="P35">
        <f>'vgg-res'!G35+P34</f>
        <v>9</v>
      </c>
      <c r="Q35">
        <f>'vgg-res'!$A35+Q34</f>
        <v>850</v>
      </c>
    </row>
    <row r="36" spans="1:17" x14ac:dyDescent="0.35">
      <c r="A36">
        <f t="shared" si="0"/>
        <v>0.09</v>
      </c>
      <c r="B36">
        <f t="shared" si="1"/>
        <v>3.4838709677419352E-2</v>
      </c>
      <c r="C36">
        <f t="shared" si="2"/>
        <v>0.98811096433289303</v>
      </c>
      <c r="D36">
        <f t="shared" si="3"/>
        <v>0.77118644067796616</v>
      </c>
      <c r="E36">
        <f t="shared" si="4"/>
        <v>0.96516129032258069</v>
      </c>
      <c r="F36">
        <f t="shared" si="5"/>
        <v>0.91</v>
      </c>
      <c r="G36">
        <f t="shared" si="6"/>
        <v>0.7165354330708662</v>
      </c>
      <c r="H36">
        <f t="shared" si="7"/>
        <v>0.83486238532110091</v>
      </c>
      <c r="I36">
        <f t="shared" si="8"/>
        <v>0.83772290228747426</v>
      </c>
      <c r="J36">
        <f t="shared" si="9"/>
        <v>0.95885714285714285</v>
      </c>
      <c r="K36">
        <f>'vgg-res'!B36+K35</f>
        <v>100</v>
      </c>
      <c r="L36">
        <f>'vgg-res'!C36+L35</f>
        <v>118</v>
      </c>
      <c r="M36">
        <f>'vgg-res'!D36+M35</f>
        <v>91</v>
      </c>
      <c r="N36">
        <f>'vgg-res'!E36+N35</f>
        <v>748</v>
      </c>
      <c r="O36">
        <f>'vgg-res'!F36+O35</f>
        <v>27</v>
      </c>
      <c r="P36">
        <f>'vgg-res'!G36+P35</f>
        <v>9</v>
      </c>
      <c r="Q36">
        <f>'vgg-res'!$A36+Q35</f>
        <v>875</v>
      </c>
    </row>
    <row r="37" spans="1:17" x14ac:dyDescent="0.35">
      <c r="A37">
        <f t="shared" si="0"/>
        <v>0.09</v>
      </c>
      <c r="B37">
        <f t="shared" si="1"/>
        <v>3.3750000000000002E-2</v>
      </c>
      <c r="C37">
        <f t="shared" si="2"/>
        <v>0.98849104859335035</v>
      </c>
      <c r="D37">
        <f t="shared" si="3"/>
        <v>0.77118644067796616</v>
      </c>
      <c r="E37">
        <f t="shared" si="4"/>
        <v>0.96625000000000005</v>
      </c>
      <c r="F37">
        <f t="shared" si="5"/>
        <v>0.91</v>
      </c>
      <c r="G37">
        <f t="shared" si="6"/>
        <v>0.7165354330708662</v>
      </c>
      <c r="H37">
        <f t="shared" si="7"/>
        <v>0.83486238532110091</v>
      </c>
      <c r="I37">
        <f t="shared" si="8"/>
        <v>0.83772290228747426</v>
      </c>
      <c r="J37">
        <f t="shared" si="9"/>
        <v>0.96</v>
      </c>
      <c r="K37">
        <f>'vgg-res'!B37+K36</f>
        <v>100</v>
      </c>
      <c r="L37">
        <f>'vgg-res'!C37+L36</f>
        <v>118</v>
      </c>
      <c r="M37">
        <f>'vgg-res'!D37+M36</f>
        <v>91</v>
      </c>
      <c r="N37">
        <f>'vgg-res'!E37+N36</f>
        <v>773</v>
      </c>
      <c r="O37">
        <f>'vgg-res'!F37+O36</f>
        <v>27</v>
      </c>
      <c r="P37">
        <f>'vgg-res'!G37+P36</f>
        <v>9</v>
      </c>
      <c r="Q37">
        <f>'vgg-res'!$A37+Q36</f>
        <v>900</v>
      </c>
    </row>
    <row r="38" spans="1:17" x14ac:dyDescent="0.35">
      <c r="A38">
        <f t="shared" si="0"/>
        <v>0.09</v>
      </c>
      <c r="B38">
        <f t="shared" si="1"/>
        <v>3.272727272727273E-2</v>
      </c>
      <c r="C38">
        <f t="shared" si="2"/>
        <v>0.98884758364312264</v>
      </c>
      <c r="D38">
        <f t="shared" si="3"/>
        <v>0.77118644067796616</v>
      </c>
      <c r="E38">
        <f t="shared" si="4"/>
        <v>0.96727272727272728</v>
      </c>
      <c r="F38">
        <f t="shared" si="5"/>
        <v>0.91</v>
      </c>
      <c r="G38">
        <f t="shared" si="6"/>
        <v>0.7165354330708662</v>
      </c>
      <c r="H38">
        <f t="shared" si="7"/>
        <v>0.83486238532110091</v>
      </c>
      <c r="I38">
        <f t="shared" si="8"/>
        <v>0.83772290228747426</v>
      </c>
      <c r="J38">
        <f t="shared" si="9"/>
        <v>0.96108108108108103</v>
      </c>
      <c r="K38">
        <f>'vgg-res'!B38+K37</f>
        <v>100</v>
      </c>
      <c r="L38">
        <f>'vgg-res'!C38+L37</f>
        <v>118</v>
      </c>
      <c r="M38">
        <f>'vgg-res'!D38+M37</f>
        <v>91</v>
      </c>
      <c r="N38">
        <f>'vgg-res'!E38+N37</f>
        <v>798</v>
      </c>
      <c r="O38">
        <f>'vgg-res'!F38+O37</f>
        <v>27</v>
      </c>
      <c r="P38">
        <f>'vgg-res'!G38+P37</f>
        <v>9</v>
      </c>
      <c r="Q38">
        <f>'vgg-res'!$A38+Q37</f>
        <v>925</v>
      </c>
    </row>
    <row r="39" spans="1:17" x14ac:dyDescent="0.35">
      <c r="A39">
        <f t="shared" si="0"/>
        <v>0.09</v>
      </c>
      <c r="B39">
        <f t="shared" si="1"/>
        <v>3.1764705882352938E-2</v>
      </c>
      <c r="C39">
        <f t="shared" si="2"/>
        <v>0.98918269230769229</v>
      </c>
      <c r="D39">
        <f t="shared" si="3"/>
        <v>0.77118644067796616</v>
      </c>
      <c r="E39">
        <f t="shared" si="4"/>
        <v>0.96823529411764708</v>
      </c>
      <c r="F39">
        <f t="shared" si="5"/>
        <v>0.91</v>
      </c>
      <c r="G39">
        <f t="shared" si="6"/>
        <v>0.7165354330708662</v>
      </c>
      <c r="H39">
        <f t="shared" si="7"/>
        <v>0.83486238532110091</v>
      </c>
      <c r="I39">
        <f t="shared" si="8"/>
        <v>0.83772290228747426</v>
      </c>
      <c r="J39">
        <f t="shared" si="9"/>
        <v>0.96210526315789469</v>
      </c>
      <c r="K39">
        <f>'vgg-res'!B39+K38</f>
        <v>100</v>
      </c>
      <c r="L39">
        <f>'vgg-res'!C39+L38</f>
        <v>118</v>
      </c>
      <c r="M39">
        <f>'vgg-res'!D39+M38</f>
        <v>91</v>
      </c>
      <c r="N39">
        <f>'vgg-res'!E39+N38</f>
        <v>823</v>
      </c>
      <c r="O39">
        <f>'vgg-res'!F39+O38</f>
        <v>27</v>
      </c>
      <c r="P39">
        <f>'vgg-res'!G39+P38</f>
        <v>9</v>
      </c>
      <c r="Q39">
        <f>'vgg-res'!$A39+Q38</f>
        <v>950</v>
      </c>
    </row>
    <row r="40" spans="1:17" x14ac:dyDescent="0.35">
      <c r="A40">
        <f t="shared" si="0"/>
        <v>0.09</v>
      </c>
      <c r="B40">
        <f t="shared" si="1"/>
        <v>3.0857142857142857E-2</v>
      </c>
      <c r="C40">
        <f t="shared" si="2"/>
        <v>0.98949824970828471</v>
      </c>
      <c r="D40">
        <f t="shared" si="3"/>
        <v>0.77118644067796616</v>
      </c>
      <c r="E40">
        <f t="shared" si="4"/>
        <v>0.96914285714285719</v>
      </c>
      <c r="F40">
        <f t="shared" si="5"/>
        <v>0.91</v>
      </c>
      <c r="G40">
        <f t="shared" si="6"/>
        <v>0.7165354330708662</v>
      </c>
      <c r="H40">
        <f t="shared" si="7"/>
        <v>0.83486238532110091</v>
      </c>
      <c r="I40">
        <f t="shared" si="8"/>
        <v>0.83772290228747426</v>
      </c>
      <c r="J40">
        <f t="shared" si="9"/>
        <v>0.96307692307692305</v>
      </c>
      <c r="K40">
        <f>'vgg-res'!B40+K39</f>
        <v>100</v>
      </c>
      <c r="L40">
        <f>'vgg-res'!C40+L39</f>
        <v>118</v>
      </c>
      <c r="M40">
        <f>'vgg-res'!D40+M39</f>
        <v>91</v>
      </c>
      <c r="N40">
        <f>'vgg-res'!E40+N39</f>
        <v>848</v>
      </c>
      <c r="O40">
        <f>'vgg-res'!F40+O39</f>
        <v>27</v>
      </c>
      <c r="P40">
        <f>'vgg-res'!G40+P39</f>
        <v>9</v>
      </c>
      <c r="Q40">
        <f>'vgg-res'!$A40+Q39</f>
        <v>975</v>
      </c>
    </row>
    <row r="41" spans="1:17" x14ac:dyDescent="0.35">
      <c r="A41">
        <f t="shared" si="0"/>
        <v>0.09</v>
      </c>
      <c r="B41">
        <f t="shared" si="1"/>
        <v>0.03</v>
      </c>
      <c r="C41">
        <f t="shared" si="2"/>
        <v>0.98979591836734693</v>
      </c>
      <c r="D41">
        <f t="shared" si="3"/>
        <v>0.77118644067796616</v>
      </c>
      <c r="E41">
        <f>N41/(Q41-K41)</f>
        <v>0.97</v>
      </c>
      <c r="F41">
        <f t="shared" si="5"/>
        <v>0.91</v>
      </c>
      <c r="G41">
        <f t="shared" si="6"/>
        <v>0.7165354330708662</v>
      </c>
      <c r="H41">
        <f t="shared" si="7"/>
        <v>0.83486238532110091</v>
      </c>
      <c r="I41">
        <f t="shared" si="8"/>
        <v>0.83772290228747426</v>
      </c>
      <c r="J41">
        <f t="shared" si="9"/>
        <v>0.96399999999999997</v>
      </c>
      <c r="K41">
        <f>'vgg-res'!B41+K40</f>
        <v>100</v>
      </c>
      <c r="L41">
        <f>'vgg-res'!C41+L40</f>
        <v>118</v>
      </c>
      <c r="M41">
        <f>'vgg-res'!D41+M40</f>
        <v>91</v>
      </c>
      <c r="N41">
        <f>'vgg-res'!E41+N40</f>
        <v>873</v>
      </c>
      <c r="O41">
        <f>'vgg-res'!F41+O40</f>
        <v>27</v>
      </c>
      <c r="P41">
        <f>'vgg-res'!G41+P40</f>
        <v>9</v>
      </c>
      <c r="Q41">
        <f>'vgg-res'!$A41+Q40</f>
        <v>1000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</v>
      </c>
      <c r="B2">
        <f>O2/(O2+N2)</f>
        <v>0.79166666666666663</v>
      </c>
      <c r="C2">
        <f>N2/(Q2-L2)</f>
        <v>1</v>
      </c>
      <c r="D2">
        <f>M2/L2</f>
        <v>0.05</v>
      </c>
      <c r="E2">
        <f>N2/(Q2-K2)</f>
        <v>0.20833333333333334</v>
      </c>
      <c r="F2">
        <f>M2/K2</f>
        <v>1</v>
      </c>
      <c r="G2">
        <f>H2/(2-H2)</f>
        <v>0.05</v>
      </c>
      <c r="H2">
        <f>2*M2/(2*M2+O2+P2)</f>
        <v>9.5238095238095233E-2</v>
      </c>
      <c r="I2">
        <f>SQRT(D2*F2)</f>
        <v>0.22360679774997896</v>
      </c>
      <c r="J2">
        <f>(M2+N2)/Q2</f>
        <v>0.24</v>
      </c>
      <c r="K2" s="1">
        <f>'sob-res'!B2</f>
        <v>1</v>
      </c>
      <c r="L2" s="1">
        <f>'sob-res'!C2</f>
        <v>20</v>
      </c>
      <c r="M2" s="1">
        <f>'sob-res'!D2</f>
        <v>1</v>
      </c>
      <c r="N2" s="1">
        <f>'sob-res'!E2</f>
        <v>5</v>
      </c>
      <c r="O2" s="1">
        <f>'sob-res'!F2</f>
        <v>19</v>
      </c>
      <c r="P2" s="1">
        <f>'sob-res'!G2</f>
        <v>0</v>
      </c>
      <c r="Q2" s="1">
        <f>'sob-res'!$A2</f>
        <v>25</v>
      </c>
    </row>
    <row r="3" spans="1:17" x14ac:dyDescent="0.35">
      <c r="A3">
        <f t="shared" ref="A3:A41" si="0">P3/(P3+M3)</f>
        <v>0</v>
      </c>
      <c r="B3">
        <f t="shared" ref="B3:B41" si="1">O3/(O3+N3)</f>
        <v>0.89583333333333337</v>
      </c>
      <c r="C3">
        <f t="shared" ref="C3:C41" si="2">N3/(Q3-L3)</f>
        <v>1</v>
      </c>
      <c r="D3">
        <f t="shared" ref="D3:D41" si="3">M3/L3</f>
        <v>4.4444444444444446E-2</v>
      </c>
      <c r="E3">
        <f t="shared" ref="E3:E40" si="4">N3/(Q3-K3)</f>
        <v>0.10416666666666667</v>
      </c>
      <c r="F3">
        <f t="shared" ref="F3:F41" si="5">M3/K3</f>
        <v>1</v>
      </c>
      <c r="G3">
        <f t="shared" ref="G3:G41" si="6">H3/(2-H3)</f>
        <v>4.4444444444444439E-2</v>
      </c>
      <c r="H3">
        <f t="shared" ref="H3:H41" si="7">2*M3/(2*M3+O3+P3)</f>
        <v>8.5106382978723402E-2</v>
      </c>
      <c r="I3">
        <f t="shared" ref="I3:I41" si="8">SQRT(D3*F3)</f>
        <v>0.21081851067789195</v>
      </c>
      <c r="J3">
        <f t="shared" ref="J3:J41" si="9">(M3+N3)/Q3</f>
        <v>0.14000000000000001</v>
      </c>
      <c r="K3">
        <f>'sob-res'!B3+K2</f>
        <v>2</v>
      </c>
      <c r="L3">
        <f>'sob-res'!C3+L2</f>
        <v>45</v>
      </c>
      <c r="M3">
        <f>'sob-res'!D3+M2</f>
        <v>2</v>
      </c>
      <c r="N3">
        <f>'sob-res'!E3+N2</f>
        <v>5</v>
      </c>
      <c r="O3">
        <f>'sob-res'!F3+O2</f>
        <v>43</v>
      </c>
      <c r="P3">
        <f>'sob-res'!G3+P2</f>
        <v>0</v>
      </c>
      <c r="Q3">
        <f>'sob-res'!$A3+Q2</f>
        <v>50</v>
      </c>
    </row>
    <row r="4" spans="1:17" x14ac:dyDescent="0.35">
      <c r="A4">
        <f t="shared" si="0"/>
        <v>0</v>
      </c>
      <c r="B4">
        <f t="shared" si="1"/>
        <v>0.58904109589041098</v>
      </c>
      <c r="C4">
        <f t="shared" si="2"/>
        <v>1</v>
      </c>
      <c r="D4">
        <f t="shared" si="3"/>
        <v>4.4444444444444446E-2</v>
      </c>
      <c r="E4">
        <f t="shared" si="4"/>
        <v>0.41095890410958902</v>
      </c>
      <c r="F4">
        <f t="shared" si="5"/>
        <v>1</v>
      </c>
      <c r="G4">
        <f t="shared" si="6"/>
        <v>4.4444444444444439E-2</v>
      </c>
      <c r="H4">
        <f t="shared" si="7"/>
        <v>8.5106382978723402E-2</v>
      </c>
      <c r="I4">
        <f t="shared" si="8"/>
        <v>0.21081851067789195</v>
      </c>
      <c r="J4">
        <f t="shared" si="9"/>
        <v>0.42666666666666669</v>
      </c>
      <c r="K4">
        <f>'sob-res'!B4+K3</f>
        <v>2</v>
      </c>
      <c r="L4">
        <f>'sob-res'!C4+L3</f>
        <v>45</v>
      </c>
      <c r="M4">
        <f>'sob-res'!D4+M3</f>
        <v>2</v>
      </c>
      <c r="N4">
        <f>'sob-res'!E4+N3</f>
        <v>30</v>
      </c>
      <c r="O4">
        <f>'sob-res'!F4+O3</f>
        <v>43</v>
      </c>
      <c r="P4">
        <f>'sob-res'!G4+P3</f>
        <v>0</v>
      </c>
      <c r="Q4">
        <f>'sob-res'!$A4+Q3</f>
        <v>75</v>
      </c>
    </row>
    <row r="5" spans="1:17" x14ac:dyDescent="0.35">
      <c r="A5">
        <f t="shared" si="0"/>
        <v>0</v>
      </c>
      <c r="B5">
        <f t="shared" si="1"/>
        <v>0.43877551020408162</v>
      </c>
      <c r="C5">
        <f t="shared" si="2"/>
        <v>1</v>
      </c>
      <c r="D5">
        <f t="shared" si="3"/>
        <v>4.4444444444444446E-2</v>
      </c>
      <c r="E5">
        <f t="shared" si="4"/>
        <v>0.56122448979591832</v>
      </c>
      <c r="F5">
        <f t="shared" si="5"/>
        <v>1</v>
      </c>
      <c r="G5">
        <f t="shared" si="6"/>
        <v>4.4444444444444439E-2</v>
      </c>
      <c r="H5">
        <f t="shared" si="7"/>
        <v>8.5106382978723402E-2</v>
      </c>
      <c r="I5">
        <f t="shared" si="8"/>
        <v>0.21081851067789195</v>
      </c>
      <c r="J5">
        <f t="shared" si="9"/>
        <v>0.56999999999999995</v>
      </c>
      <c r="K5">
        <f>'sob-res'!B5+K4</f>
        <v>2</v>
      </c>
      <c r="L5">
        <f>'sob-res'!C5+L4</f>
        <v>45</v>
      </c>
      <c r="M5">
        <f>'sob-res'!D5+M4</f>
        <v>2</v>
      </c>
      <c r="N5">
        <f>'sob-res'!E5+N4</f>
        <v>55</v>
      </c>
      <c r="O5">
        <f>'sob-res'!F5+O4</f>
        <v>43</v>
      </c>
      <c r="P5">
        <f>'sob-res'!G5+P4</f>
        <v>0</v>
      </c>
      <c r="Q5">
        <f>'sob-res'!$A5+Q4</f>
        <v>100</v>
      </c>
    </row>
    <row r="6" spans="1:17" x14ac:dyDescent="0.35">
      <c r="A6">
        <f t="shared" si="0"/>
        <v>0.6</v>
      </c>
      <c r="B6">
        <f t="shared" si="1"/>
        <v>0.35833333333333334</v>
      </c>
      <c r="C6">
        <f t="shared" si="2"/>
        <v>0.96250000000000002</v>
      </c>
      <c r="D6">
        <f t="shared" si="3"/>
        <v>4.4444444444444446E-2</v>
      </c>
      <c r="E6">
        <f t="shared" si="4"/>
        <v>0.64166666666666672</v>
      </c>
      <c r="F6">
        <f t="shared" si="5"/>
        <v>0.4</v>
      </c>
      <c r="G6">
        <f t="shared" si="6"/>
        <v>4.1666666666666671E-2</v>
      </c>
      <c r="H6">
        <f t="shared" si="7"/>
        <v>0.08</v>
      </c>
      <c r="I6">
        <f t="shared" si="8"/>
        <v>0.13333333333333333</v>
      </c>
      <c r="J6">
        <f t="shared" si="9"/>
        <v>0.63200000000000001</v>
      </c>
      <c r="K6">
        <f>'sob-res'!B6+K5</f>
        <v>5</v>
      </c>
      <c r="L6">
        <f>'sob-res'!C6+L5</f>
        <v>45</v>
      </c>
      <c r="M6">
        <f>'sob-res'!D6+M5</f>
        <v>2</v>
      </c>
      <c r="N6">
        <f>'sob-res'!E6+N5</f>
        <v>77</v>
      </c>
      <c r="O6">
        <f>'sob-res'!F6+O5</f>
        <v>43</v>
      </c>
      <c r="P6">
        <f>'sob-res'!G6+P5</f>
        <v>3</v>
      </c>
      <c r="Q6">
        <f>'sob-res'!$A6+Q5</f>
        <v>125</v>
      </c>
    </row>
    <row r="7" spans="1:17" x14ac:dyDescent="0.35">
      <c r="A7">
        <f t="shared" si="0"/>
        <v>0.7142857142857143</v>
      </c>
      <c r="B7">
        <f t="shared" si="1"/>
        <v>0.30069930069930068</v>
      </c>
      <c r="C7">
        <f t="shared" si="2"/>
        <v>0.95238095238095233</v>
      </c>
      <c r="D7">
        <f t="shared" si="3"/>
        <v>4.4444444444444446E-2</v>
      </c>
      <c r="E7">
        <f t="shared" si="4"/>
        <v>0.69930069930069927</v>
      </c>
      <c r="F7">
        <f t="shared" si="5"/>
        <v>0.2857142857142857</v>
      </c>
      <c r="G7">
        <f t="shared" si="6"/>
        <v>0.04</v>
      </c>
      <c r="H7">
        <f t="shared" si="7"/>
        <v>7.6923076923076927E-2</v>
      </c>
      <c r="I7">
        <f t="shared" si="8"/>
        <v>0.11268723396380222</v>
      </c>
      <c r="J7">
        <f t="shared" si="9"/>
        <v>0.68</v>
      </c>
      <c r="K7">
        <f>'sob-res'!B7+K6</f>
        <v>7</v>
      </c>
      <c r="L7">
        <f>'sob-res'!C7+L6</f>
        <v>45</v>
      </c>
      <c r="M7">
        <f>'sob-res'!D7+M6</f>
        <v>2</v>
      </c>
      <c r="N7">
        <f>'sob-res'!E7+N6</f>
        <v>100</v>
      </c>
      <c r="O7">
        <f>'sob-res'!F7+O6</f>
        <v>43</v>
      </c>
      <c r="P7">
        <f>'sob-res'!G7+P6</f>
        <v>5</v>
      </c>
      <c r="Q7">
        <f>'sob-res'!$A7+Q6</f>
        <v>150</v>
      </c>
    </row>
    <row r="8" spans="1:17" x14ac:dyDescent="0.35">
      <c r="A8">
        <f t="shared" si="0"/>
        <v>0.8</v>
      </c>
      <c r="B8">
        <f t="shared" si="1"/>
        <v>0.26060606060606062</v>
      </c>
      <c r="C8">
        <f t="shared" si="2"/>
        <v>0.93846153846153846</v>
      </c>
      <c r="D8">
        <f t="shared" si="3"/>
        <v>4.4444444444444446E-2</v>
      </c>
      <c r="E8">
        <f t="shared" si="4"/>
        <v>0.73939393939393938</v>
      </c>
      <c r="F8">
        <f t="shared" si="5"/>
        <v>0.2</v>
      </c>
      <c r="G8">
        <f t="shared" si="6"/>
        <v>3.7735849056603772E-2</v>
      </c>
      <c r="H8">
        <f t="shared" si="7"/>
        <v>7.2727272727272724E-2</v>
      </c>
      <c r="I8">
        <f t="shared" si="8"/>
        <v>9.4280904158206336E-2</v>
      </c>
      <c r="J8">
        <f t="shared" si="9"/>
        <v>0.70857142857142852</v>
      </c>
      <c r="K8">
        <f>'sob-res'!B8+K7</f>
        <v>10</v>
      </c>
      <c r="L8">
        <f>'sob-res'!C8+L7</f>
        <v>45</v>
      </c>
      <c r="M8">
        <f>'sob-res'!D8+M7</f>
        <v>2</v>
      </c>
      <c r="N8">
        <f>'sob-res'!E8+N7</f>
        <v>122</v>
      </c>
      <c r="O8">
        <f>'sob-res'!F8+O7</f>
        <v>43</v>
      </c>
      <c r="P8">
        <f>'sob-res'!G8+P7</f>
        <v>8</v>
      </c>
      <c r="Q8">
        <f>'sob-res'!$A8+Q7</f>
        <v>175</v>
      </c>
    </row>
    <row r="9" spans="1:17" x14ac:dyDescent="0.35">
      <c r="A9">
        <f t="shared" si="0"/>
        <v>0.61538461538461542</v>
      </c>
      <c r="B9">
        <f t="shared" si="1"/>
        <v>0.34759358288770054</v>
      </c>
      <c r="C9">
        <f t="shared" si="2"/>
        <v>0.93846153846153846</v>
      </c>
      <c r="D9">
        <f t="shared" si="3"/>
        <v>7.1428571428571425E-2</v>
      </c>
      <c r="E9">
        <f t="shared" si="4"/>
        <v>0.65240641711229952</v>
      </c>
      <c r="F9">
        <f t="shared" si="5"/>
        <v>0.38461538461538464</v>
      </c>
      <c r="G9">
        <f t="shared" si="6"/>
        <v>6.4102564102564097E-2</v>
      </c>
      <c r="H9">
        <f t="shared" si="7"/>
        <v>0.12048192771084337</v>
      </c>
      <c r="I9">
        <f t="shared" si="8"/>
        <v>0.16574838603294897</v>
      </c>
      <c r="J9">
        <f t="shared" si="9"/>
        <v>0.63500000000000001</v>
      </c>
      <c r="K9">
        <f>'sob-res'!B9+K8</f>
        <v>13</v>
      </c>
      <c r="L9">
        <f>'sob-res'!C9+L8</f>
        <v>70</v>
      </c>
      <c r="M9">
        <f>'sob-res'!D9+M8</f>
        <v>5</v>
      </c>
      <c r="N9">
        <f>'sob-res'!E9+N8</f>
        <v>122</v>
      </c>
      <c r="O9">
        <f>'sob-res'!F9+O8</f>
        <v>65</v>
      </c>
      <c r="P9">
        <f>'sob-res'!G9+P8</f>
        <v>8</v>
      </c>
      <c r="Q9">
        <f>'sob-res'!$A9+Q8</f>
        <v>200</v>
      </c>
    </row>
    <row r="10" spans="1:17" x14ac:dyDescent="0.35">
      <c r="A10">
        <f t="shared" si="0"/>
        <v>0.5625</v>
      </c>
      <c r="B10">
        <f t="shared" si="1"/>
        <v>0.39712918660287083</v>
      </c>
      <c r="C10">
        <f t="shared" si="2"/>
        <v>0.93333333333333335</v>
      </c>
      <c r="D10">
        <f t="shared" si="3"/>
        <v>7.7777777777777779E-2</v>
      </c>
      <c r="E10">
        <f t="shared" si="4"/>
        <v>0.60287081339712922</v>
      </c>
      <c r="F10">
        <f t="shared" si="5"/>
        <v>0.4375</v>
      </c>
      <c r="G10">
        <f t="shared" si="6"/>
        <v>7.0707070707070704E-2</v>
      </c>
      <c r="H10">
        <f t="shared" si="7"/>
        <v>0.13207547169811321</v>
      </c>
      <c r="I10">
        <f t="shared" si="8"/>
        <v>0.18446619684315546</v>
      </c>
      <c r="J10">
        <f t="shared" si="9"/>
        <v>0.59111111111111114</v>
      </c>
      <c r="K10">
        <f>'sob-res'!B10+K9</f>
        <v>16</v>
      </c>
      <c r="L10">
        <f>'sob-res'!C10+L9</f>
        <v>90</v>
      </c>
      <c r="M10">
        <f>'sob-res'!D10+M9</f>
        <v>7</v>
      </c>
      <c r="N10">
        <f>'sob-res'!E10+N9</f>
        <v>126</v>
      </c>
      <c r="O10">
        <f>'sob-res'!F10+O9</f>
        <v>83</v>
      </c>
      <c r="P10">
        <f>'sob-res'!G10+P9</f>
        <v>9</v>
      </c>
      <c r="Q10">
        <f>'sob-res'!$A10+Q9</f>
        <v>225</v>
      </c>
    </row>
    <row r="11" spans="1:17" x14ac:dyDescent="0.35">
      <c r="A11">
        <f t="shared" si="0"/>
        <v>0.47368421052631576</v>
      </c>
      <c r="B11">
        <f t="shared" si="1"/>
        <v>0.45454545454545453</v>
      </c>
      <c r="C11">
        <f t="shared" si="2"/>
        <v>0.93333333333333335</v>
      </c>
      <c r="D11">
        <f t="shared" si="3"/>
        <v>8.6956521739130432E-2</v>
      </c>
      <c r="E11">
        <f t="shared" si="4"/>
        <v>0.54545454545454541</v>
      </c>
      <c r="F11">
        <f t="shared" si="5"/>
        <v>0.52631578947368418</v>
      </c>
      <c r="G11">
        <f t="shared" si="6"/>
        <v>8.0645161290322578E-2</v>
      </c>
      <c r="H11">
        <f t="shared" si="7"/>
        <v>0.14925373134328357</v>
      </c>
      <c r="I11">
        <f t="shared" si="8"/>
        <v>0.21393127492027905</v>
      </c>
      <c r="J11">
        <f t="shared" si="9"/>
        <v>0.54400000000000004</v>
      </c>
      <c r="K11">
        <f>'sob-res'!B11+K10</f>
        <v>19</v>
      </c>
      <c r="L11">
        <f>'sob-res'!C11+L10</f>
        <v>115</v>
      </c>
      <c r="M11">
        <f>'sob-res'!D11+M10</f>
        <v>10</v>
      </c>
      <c r="N11">
        <f>'sob-res'!E11+N10</f>
        <v>126</v>
      </c>
      <c r="O11">
        <f>'sob-res'!F11+O10</f>
        <v>105</v>
      </c>
      <c r="P11">
        <f>'sob-res'!G11+P10</f>
        <v>9</v>
      </c>
      <c r="Q11">
        <f>'sob-res'!$A11+Q10</f>
        <v>250</v>
      </c>
    </row>
    <row r="12" spans="1:17" x14ac:dyDescent="0.35">
      <c r="A12">
        <f t="shared" si="0"/>
        <v>0.45</v>
      </c>
      <c r="B12">
        <f t="shared" si="1"/>
        <v>0.50588235294117645</v>
      </c>
      <c r="C12">
        <f t="shared" si="2"/>
        <v>0.93333333333333335</v>
      </c>
      <c r="D12">
        <f t="shared" si="3"/>
        <v>7.857142857142857E-2</v>
      </c>
      <c r="E12">
        <f t="shared" si="4"/>
        <v>0.49411764705882355</v>
      </c>
      <c r="F12">
        <f t="shared" si="5"/>
        <v>0.55000000000000004</v>
      </c>
      <c r="G12">
        <f t="shared" si="6"/>
        <v>7.3825503355704702E-2</v>
      </c>
      <c r="H12">
        <f t="shared" si="7"/>
        <v>0.13750000000000001</v>
      </c>
      <c r="I12">
        <f t="shared" si="8"/>
        <v>0.207880460155075</v>
      </c>
      <c r="J12">
        <f t="shared" si="9"/>
        <v>0.49818181818181817</v>
      </c>
      <c r="K12">
        <f>'sob-res'!B12+K11</f>
        <v>20</v>
      </c>
      <c r="L12">
        <f>'sob-res'!C12+L11</f>
        <v>140</v>
      </c>
      <c r="M12">
        <f>'sob-res'!D12+M11</f>
        <v>11</v>
      </c>
      <c r="N12">
        <f>'sob-res'!E12+N11</f>
        <v>126</v>
      </c>
      <c r="O12">
        <f>'sob-res'!F12+O11</f>
        <v>129</v>
      </c>
      <c r="P12">
        <f>'sob-res'!G12+P11</f>
        <v>9</v>
      </c>
      <c r="Q12">
        <f>'sob-res'!$A12+Q11</f>
        <v>275</v>
      </c>
    </row>
    <row r="13" spans="1:17" x14ac:dyDescent="0.35">
      <c r="A13">
        <f t="shared" si="0"/>
        <v>0.375</v>
      </c>
      <c r="B13">
        <f t="shared" si="1"/>
        <v>0.54347826086956519</v>
      </c>
      <c r="C13">
        <f t="shared" si="2"/>
        <v>0.93333333333333335</v>
      </c>
      <c r="D13">
        <f t="shared" si="3"/>
        <v>9.0909090909090912E-2</v>
      </c>
      <c r="E13">
        <f t="shared" si="4"/>
        <v>0.45652173913043476</v>
      </c>
      <c r="F13">
        <f t="shared" si="5"/>
        <v>0.625</v>
      </c>
      <c r="G13">
        <f t="shared" si="6"/>
        <v>8.620689655172413E-2</v>
      </c>
      <c r="H13">
        <f t="shared" si="7"/>
        <v>0.15873015873015872</v>
      </c>
      <c r="I13">
        <f t="shared" si="8"/>
        <v>0.23836564731139809</v>
      </c>
      <c r="J13">
        <f t="shared" si="9"/>
        <v>0.47</v>
      </c>
      <c r="K13">
        <f>'sob-res'!B13+K12</f>
        <v>24</v>
      </c>
      <c r="L13">
        <f>'sob-res'!C13+L12</f>
        <v>165</v>
      </c>
      <c r="M13">
        <f>'sob-res'!D13+M12</f>
        <v>15</v>
      </c>
      <c r="N13">
        <f>'sob-res'!E13+N12</f>
        <v>126</v>
      </c>
      <c r="O13">
        <f>'sob-res'!F13+O12</f>
        <v>150</v>
      </c>
      <c r="P13">
        <f>'sob-res'!G13+P12</f>
        <v>9</v>
      </c>
      <c r="Q13">
        <f>'sob-res'!$A13+Q12</f>
        <v>300</v>
      </c>
    </row>
    <row r="14" spans="1:17" x14ac:dyDescent="0.35">
      <c r="A14">
        <f t="shared" si="0"/>
        <v>0.34615384615384615</v>
      </c>
      <c r="B14">
        <f t="shared" si="1"/>
        <v>0.57859531772575246</v>
      </c>
      <c r="C14">
        <f t="shared" si="2"/>
        <v>0.93333333333333335</v>
      </c>
      <c r="D14">
        <f t="shared" si="3"/>
        <v>8.9473684210526316E-2</v>
      </c>
      <c r="E14">
        <f t="shared" si="4"/>
        <v>0.42140468227424749</v>
      </c>
      <c r="F14">
        <f t="shared" si="5"/>
        <v>0.65384615384615385</v>
      </c>
      <c r="G14">
        <f t="shared" si="6"/>
        <v>8.5427135678391969E-2</v>
      </c>
      <c r="H14">
        <f t="shared" si="7"/>
        <v>0.15740740740740741</v>
      </c>
      <c r="I14">
        <f t="shared" si="8"/>
        <v>0.24187191712040068</v>
      </c>
      <c r="J14">
        <f t="shared" si="9"/>
        <v>0.44</v>
      </c>
      <c r="K14">
        <f>'sob-res'!B14+K13</f>
        <v>26</v>
      </c>
      <c r="L14">
        <f>'sob-res'!C14+L13</f>
        <v>190</v>
      </c>
      <c r="M14">
        <f>'sob-res'!D14+M13</f>
        <v>17</v>
      </c>
      <c r="N14">
        <f>'sob-res'!E14+N13</f>
        <v>126</v>
      </c>
      <c r="O14">
        <f>'sob-res'!F14+O13</f>
        <v>173</v>
      </c>
      <c r="P14">
        <f>'sob-res'!G14+P13</f>
        <v>9</v>
      </c>
      <c r="Q14">
        <f>'sob-res'!$A14+Q13</f>
        <v>325</v>
      </c>
    </row>
    <row r="15" spans="1:17" x14ac:dyDescent="0.35">
      <c r="A15">
        <f t="shared" si="0"/>
        <v>0.31034482758620691</v>
      </c>
      <c r="B15">
        <f t="shared" si="1"/>
        <v>0.60747663551401865</v>
      </c>
      <c r="C15">
        <f t="shared" si="2"/>
        <v>0.93333333333333335</v>
      </c>
      <c r="D15">
        <f t="shared" si="3"/>
        <v>9.3023255813953487E-2</v>
      </c>
      <c r="E15">
        <f t="shared" si="4"/>
        <v>0.3925233644859813</v>
      </c>
      <c r="F15">
        <f t="shared" si="5"/>
        <v>0.68965517241379315</v>
      </c>
      <c r="G15">
        <f t="shared" si="6"/>
        <v>8.9285714285714274E-2</v>
      </c>
      <c r="H15">
        <f t="shared" si="7"/>
        <v>0.16393442622950818</v>
      </c>
      <c r="I15">
        <f t="shared" si="8"/>
        <v>0.25328633900560937</v>
      </c>
      <c r="J15">
        <f t="shared" si="9"/>
        <v>0.41714285714285715</v>
      </c>
      <c r="K15">
        <f>'sob-res'!B15+K14</f>
        <v>29</v>
      </c>
      <c r="L15">
        <f>'sob-res'!C15+L14</f>
        <v>215</v>
      </c>
      <c r="M15">
        <f>'sob-res'!D15+M14</f>
        <v>20</v>
      </c>
      <c r="N15">
        <f>'sob-res'!E15+N14</f>
        <v>126</v>
      </c>
      <c r="O15">
        <f>'sob-res'!F15+O14</f>
        <v>195</v>
      </c>
      <c r="P15">
        <f>'sob-res'!G15+P14</f>
        <v>9</v>
      </c>
      <c r="Q15">
        <f>'sob-res'!$A15+Q14</f>
        <v>350</v>
      </c>
    </row>
    <row r="16" spans="1:17" x14ac:dyDescent="0.35">
      <c r="A16">
        <f t="shared" si="0"/>
        <v>0.3</v>
      </c>
      <c r="B16">
        <f t="shared" si="1"/>
        <v>0.63478260869565217</v>
      </c>
      <c r="C16">
        <f t="shared" si="2"/>
        <v>0.93333333333333335</v>
      </c>
      <c r="D16">
        <f t="shared" si="3"/>
        <v>8.7499999999999994E-2</v>
      </c>
      <c r="E16">
        <f t="shared" si="4"/>
        <v>0.36521739130434783</v>
      </c>
      <c r="F16">
        <f t="shared" si="5"/>
        <v>0.7</v>
      </c>
      <c r="G16">
        <f t="shared" si="6"/>
        <v>8.4337349397590355E-2</v>
      </c>
      <c r="H16">
        <f t="shared" si="7"/>
        <v>0.15555555555555556</v>
      </c>
      <c r="I16">
        <f t="shared" si="8"/>
        <v>0.24748737341529162</v>
      </c>
      <c r="J16">
        <f t="shared" si="9"/>
        <v>0.39200000000000002</v>
      </c>
      <c r="K16">
        <f>'sob-res'!B16+K15</f>
        <v>30</v>
      </c>
      <c r="L16">
        <f>'sob-res'!C16+L15</f>
        <v>240</v>
      </c>
      <c r="M16">
        <f>'sob-res'!D16+M15</f>
        <v>21</v>
      </c>
      <c r="N16">
        <f>'sob-res'!E16+N15</f>
        <v>126</v>
      </c>
      <c r="O16">
        <f>'sob-res'!F16+O15</f>
        <v>219</v>
      </c>
      <c r="P16">
        <f>'sob-res'!G16+P15</f>
        <v>9</v>
      </c>
      <c r="Q16">
        <f>'sob-res'!$A16+Q15</f>
        <v>375</v>
      </c>
    </row>
    <row r="17" spans="1:17" x14ac:dyDescent="0.35">
      <c r="A17">
        <f t="shared" si="0"/>
        <v>0.30303030303030304</v>
      </c>
      <c r="B17">
        <f t="shared" si="1"/>
        <v>0.64305177111716616</v>
      </c>
      <c r="C17">
        <f t="shared" si="2"/>
        <v>0.92907801418439717</v>
      </c>
      <c r="D17">
        <f t="shared" si="3"/>
        <v>8.8803088803088806E-2</v>
      </c>
      <c r="E17">
        <f t="shared" si="4"/>
        <v>0.35694822888283378</v>
      </c>
      <c r="F17">
        <f t="shared" si="5"/>
        <v>0.69696969696969702</v>
      </c>
      <c r="G17">
        <f t="shared" si="6"/>
        <v>8.5501858736059477E-2</v>
      </c>
      <c r="H17">
        <f t="shared" si="7"/>
        <v>0.15753424657534246</v>
      </c>
      <c r="I17">
        <f t="shared" si="8"/>
        <v>0.24878316239862758</v>
      </c>
      <c r="J17">
        <f t="shared" si="9"/>
        <v>0.38500000000000001</v>
      </c>
      <c r="K17">
        <f>'sob-res'!B17+K16</f>
        <v>33</v>
      </c>
      <c r="L17">
        <f>'sob-res'!C17+L16</f>
        <v>259</v>
      </c>
      <c r="M17">
        <f>'sob-res'!D17+M16</f>
        <v>23</v>
      </c>
      <c r="N17">
        <f>'sob-res'!E17+N16</f>
        <v>131</v>
      </c>
      <c r="O17">
        <f>'sob-res'!F17+O16</f>
        <v>236</v>
      </c>
      <c r="P17">
        <f>'sob-res'!G17+P16</f>
        <v>10</v>
      </c>
      <c r="Q17">
        <f>'sob-res'!$A17+Q16</f>
        <v>400</v>
      </c>
    </row>
    <row r="18" spans="1:17" x14ac:dyDescent="0.35">
      <c r="A18">
        <f t="shared" si="0"/>
        <v>0.2857142857142857</v>
      </c>
      <c r="B18">
        <f t="shared" si="1"/>
        <v>0.6512820512820513</v>
      </c>
      <c r="C18">
        <f t="shared" si="2"/>
        <v>0.93150684931506844</v>
      </c>
      <c r="D18">
        <f t="shared" si="3"/>
        <v>8.9605734767025089E-2</v>
      </c>
      <c r="E18">
        <f t="shared" si="4"/>
        <v>0.3487179487179487</v>
      </c>
      <c r="F18">
        <f t="shared" si="5"/>
        <v>0.7142857142857143</v>
      </c>
      <c r="G18">
        <f t="shared" si="6"/>
        <v>8.6505190311418678E-2</v>
      </c>
      <c r="H18">
        <f t="shared" si="7"/>
        <v>0.15923566878980891</v>
      </c>
      <c r="I18">
        <f t="shared" si="8"/>
        <v>0.2529903086328818</v>
      </c>
      <c r="J18">
        <f t="shared" si="9"/>
        <v>0.37882352941176473</v>
      </c>
      <c r="K18">
        <f>'sob-res'!B18+K17</f>
        <v>35</v>
      </c>
      <c r="L18">
        <f>'sob-res'!C18+L17</f>
        <v>279</v>
      </c>
      <c r="M18">
        <f>'sob-res'!D18+M17</f>
        <v>25</v>
      </c>
      <c r="N18">
        <f>'sob-res'!E18+N17</f>
        <v>136</v>
      </c>
      <c r="O18">
        <f>'sob-res'!F18+O17</f>
        <v>254</v>
      </c>
      <c r="P18">
        <f>'sob-res'!G18+P17</f>
        <v>10</v>
      </c>
      <c r="Q18">
        <f>'sob-res'!$A18+Q17</f>
        <v>425</v>
      </c>
    </row>
    <row r="19" spans="1:17" x14ac:dyDescent="0.35">
      <c r="A19">
        <f t="shared" si="0"/>
        <v>0.26315789473684209</v>
      </c>
      <c r="B19">
        <f t="shared" si="1"/>
        <v>0.66990291262135926</v>
      </c>
      <c r="C19">
        <f t="shared" si="2"/>
        <v>0.93150684931506844</v>
      </c>
      <c r="D19">
        <f t="shared" si="3"/>
        <v>9.2105263157894732E-2</v>
      </c>
      <c r="E19">
        <f t="shared" si="4"/>
        <v>0.3300970873786408</v>
      </c>
      <c r="F19">
        <f t="shared" si="5"/>
        <v>0.73684210526315785</v>
      </c>
      <c r="G19">
        <f t="shared" si="6"/>
        <v>8.9171974522292988E-2</v>
      </c>
      <c r="H19">
        <f t="shared" si="7"/>
        <v>0.16374269005847952</v>
      </c>
      <c r="I19">
        <f t="shared" si="8"/>
        <v>0.2605130246476754</v>
      </c>
      <c r="J19">
        <f t="shared" si="9"/>
        <v>0.36444444444444446</v>
      </c>
      <c r="K19">
        <f>'sob-res'!B19+K18</f>
        <v>38</v>
      </c>
      <c r="L19">
        <f>'sob-res'!C19+L18</f>
        <v>304</v>
      </c>
      <c r="M19">
        <f>'sob-res'!D19+M18</f>
        <v>28</v>
      </c>
      <c r="N19">
        <f>'sob-res'!E19+N18</f>
        <v>136</v>
      </c>
      <c r="O19">
        <f>'sob-res'!F19+O18</f>
        <v>276</v>
      </c>
      <c r="P19">
        <f>'sob-res'!G19+P18</f>
        <v>10</v>
      </c>
      <c r="Q19">
        <f>'sob-res'!$A19+Q18</f>
        <v>450</v>
      </c>
    </row>
    <row r="20" spans="1:17" x14ac:dyDescent="0.35">
      <c r="A20">
        <f t="shared" si="0"/>
        <v>0.25</v>
      </c>
      <c r="B20">
        <f t="shared" si="1"/>
        <v>0.67586206896551726</v>
      </c>
      <c r="C20">
        <f t="shared" si="2"/>
        <v>0.93377483443708609</v>
      </c>
      <c r="D20">
        <f t="shared" si="3"/>
        <v>9.2592592592592587E-2</v>
      </c>
      <c r="E20">
        <f t="shared" si="4"/>
        <v>0.32413793103448274</v>
      </c>
      <c r="F20">
        <f t="shared" si="5"/>
        <v>0.75</v>
      </c>
      <c r="G20">
        <f t="shared" si="6"/>
        <v>8.9820359281437126E-2</v>
      </c>
      <c r="H20">
        <f t="shared" si="7"/>
        <v>0.16483516483516483</v>
      </c>
      <c r="I20">
        <f t="shared" si="8"/>
        <v>0.26352313834736496</v>
      </c>
      <c r="J20">
        <f t="shared" si="9"/>
        <v>0.36</v>
      </c>
      <c r="K20">
        <f>'sob-res'!B20+K19</f>
        <v>40</v>
      </c>
      <c r="L20">
        <f>'sob-res'!C20+L19</f>
        <v>324</v>
      </c>
      <c r="M20">
        <f>'sob-res'!D20+M19</f>
        <v>30</v>
      </c>
      <c r="N20">
        <f>'sob-res'!E20+N19</f>
        <v>141</v>
      </c>
      <c r="O20">
        <f>'sob-res'!F20+O19</f>
        <v>294</v>
      </c>
      <c r="P20">
        <f>'sob-res'!G20+P19</f>
        <v>10</v>
      </c>
      <c r="Q20">
        <f>'sob-res'!$A20+Q19</f>
        <v>475</v>
      </c>
    </row>
    <row r="21" spans="1:17" x14ac:dyDescent="0.35">
      <c r="A21">
        <f t="shared" si="0"/>
        <v>0.23255813953488372</v>
      </c>
      <c r="B21">
        <f t="shared" si="1"/>
        <v>0.69146608315098468</v>
      </c>
      <c r="C21">
        <f t="shared" si="2"/>
        <v>0.93377483443708609</v>
      </c>
      <c r="D21">
        <f t="shared" si="3"/>
        <v>9.4555873925501438E-2</v>
      </c>
      <c r="E21">
        <f t="shared" si="4"/>
        <v>0.30853391684901532</v>
      </c>
      <c r="F21">
        <f t="shared" si="5"/>
        <v>0.76744186046511631</v>
      </c>
      <c r="G21">
        <f t="shared" si="6"/>
        <v>9.1922005571030627E-2</v>
      </c>
      <c r="H21">
        <f t="shared" si="7"/>
        <v>0.1683673469387755</v>
      </c>
      <c r="I21">
        <f t="shared" si="8"/>
        <v>0.26938102346544718</v>
      </c>
      <c r="J21">
        <f t="shared" si="9"/>
        <v>0.34799999999999998</v>
      </c>
      <c r="K21">
        <f>'sob-res'!B21+K20</f>
        <v>43</v>
      </c>
      <c r="L21">
        <f>'sob-res'!C21+L20</f>
        <v>349</v>
      </c>
      <c r="M21">
        <f>'sob-res'!D21+M20</f>
        <v>33</v>
      </c>
      <c r="N21">
        <f>'sob-res'!E21+N20</f>
        <v>141</v>
      </c>
      <c r="O21">
        <f>'sob-res'!F21+O20</f>
        <v>316</v>
      </c>
      <c r="P21">
        <f>'sob-res'!G21+P20</f>
        <v>10</v>
      </c>
      <c r="Q21">
        <f>'sob-res'!$A21+Q20</f>
        <v>500</v>
      </c>
    </row>
    <row r="22" spans="1:17" x14ac:dyDescent="0.35">
      <c r="A22">
        <f t="shared" si="0"/>
        <v>0.21739130434782608</v>
      </c>
      <c r="B22">
        <f t="shared" si="1"/>
        <v>0.69519832985386221</v>
      </c>
      <c r="C22">
        <f t="shared" si="2"/>
        <v>0.9358974358974359</v>
      </c>
      <c r="D22">
        <f t="shared" si="3"/>
        <v>9.7560975609756101E-2</v>
      </c>
      <c r="E22">
        <f t="shared" si="4"/>
        <v>0.30480167014613779</v>
      </c>
      <c r="F22">
        <f t="shared" si="5"/>
        <v>0.78260869565217395</v>
      </c>
      <c r="G22">
        <f t="shared" si="6"/>
        <v>9.4986807387862804E-2</v>
      </c>
      <c r="H22">
        <f t="shared" si="7"/>
        <v>0.17349397590361446</v>
      </c>
      <c r="I22">
        <f t="shared" si="8"/>
        <v>0.27631877943510241</v>
      </c>
      <c r="J22">
        <f t="shared" si="9"/>
        <v>0.34666666666666668</v>
      </c>
      <c r="K22">
        <f>'sob-res'!B22+K21</f>
        <v>46</v>
      </c>
      <c r="L22">
        <f>'sob-res'!C22+L21</f>
        <v>369</v>
      </c>
      <c r="M22">
        <f>'sob-res'!D22+M21</f>
        <v>36</v>
      </c>
      <c r="N22">
        <f>'sob-res'!E22+N21</f>
        <v>146</v>
      </c>
      <c r="O22">
        <f>'sob-res'!F22+O21</f>
        <v>333</v>
      </c>
      <c r="P22">
        <f>'sob-res'!G22+P21</f>
        <v>10</v>
      </c>
      <c r="Q22">
        <f>'sob-res'!$A22+Q21</f>
        <v>525</v>
      </c>
    </row>
    <row r="23" spans="1:17" x14ac:dyDescent="0.35">
      <c r="A23">
        <f t="shared" si="0"/>
        <v>0.20408163265306123</v>
      </c>
      <c r="B23">
        <f t="shared" si="1"/>
        <v>0.70858283433133729</v>
      </c>
      <c r="C23">
        <f t="shared" si="2"/>
        <v>0.9358974358974359</v>
      </c>
      <c r="D23">
        <f t="shared" si="3"/>
        <v>9.8984771573604066E-2</v>
      </c>
      <c r="E23">
        <f t="shared" si="4"/>
        <v>0.29141716566866266</v>
      </c>
      <c r="F23">
        <f t="shared" si="5"/>
        <v>0.79591836734693877</v>
      </c>
      <c r="G23">
        <f t="shared" si="6"/>
        <v>9.6534653465346537E-2</v>
      </c>
      <c r="H23">
        <f t="shared" si="7"/>
        <v>0.17607223476297967</v>
      </c>
      <c r="I23">
        <f t="shared" si="8"/>
        <v>0.28068451646478937</v>
      </c>
      <c r="J23">
        <f t="shared" si="9"/>
        <v>0.33636363636363636</v>
      </c>
      <c r="K23">
        <f>'sob-res'!B23+K22</f>
        <v>49</v>
      </c>
      <c r="L23">
        <f>'sob-res'!C23+L22</f>
        <v>394</v>
      </c>
      <c r="M23">
        <f>'sob-res'!D23+M22</f>
        <v>39</v>
      </c>
      <c r="N23">
        <f>'sob-res'!E23+N22</f>
        <v>146</v>
      </c>
      <c r="O23">
        <f>'sob-res'!F23+O22</f>
        <v>355</v>
      </c>
      <c r="P23">
        <f>'sob-res'!G23+P22</f>
        <v>10</v>
      </c>
      <c r="Q23">
        <f>'sob-res'!$A23+Q22</f>
        <v>550</v>
      </c>
    </row>
    <row r="24" spans="1:17" x14ac:dyDescent="0.35">
      <c r="A24">
        <f t="shared" si="0"/>
        <v>0.18867924528301888</v>
      </c>
      <c r="B24">
        <f t="shared" si="1"/>
        <v>0.72030651340996166</v>
      </c>
      <c r="C24">
        <f t="shared" si="2"/>
        <v>0.9358974358974359</v>
      </c>
      <c r="D24">
        <f t="shared" si="3"/>
        <v>0.1026252983293556</v>
      </c>
      <c r="E24">
        <f t="shared" si="4"/>
        <v>0.27969348659003829</v>
      </c>
      <c r="F24">
        <f t="shared" si="5"/>
        <v>0.81132075471698117</v>
      </c>
      <c r="G24">
        <f t="shared" si="6"/>
        <v>0.10023310023310023</v>
      </c>
      <c r="H24">
        <f t="shared" si="7"/>
        <v>0.18220338983050846</v>
      </c>
      <c r="I24">
        <f t="shared" si="8"/>
        <v>0.2885516149558483</v>
      </c>
      <c r="J24">
        <f t="shared" si="9"/>
        <v>0.32869565217391306</v>
      </c>
      <c r="K24">
        <f>'sob-res'!B24+K23</f>
        <v>53</v>
      </c>
      <c r="L24">
        <f>'sob-res'!C24+L23</f>
        <v>419</v>
      </c>
      <c r="M24">
        <f>'sob-res'!D24+M23</f>
        <v>43</v>
      </c>
      <c r="N24">
        <f>'sob-res'!E24+N23</f>
        <v>146</v>
      </c>
      <c r="O24">
        <f>'sob-res'!F24+O23</f>
        <v>376</v>
      </c>
      <c r="P24">
        <f>'sob-res'!G24+P23</f>
        <v>10</v>
      </c>
      <c r="Q24">
        <f>'sob-res'!$A24+Q23</f>
        <v>575</v>
      </c>
    </row>
    <row r="25" spans="1:17" x14ac:dyDescent="0.35">
      <c r="A25">
        <f t="shared" si="0"/>
        <v>0.17857142857142858</v>
      </c>
      <c r="B25">
        <f t="shared" si="1"/>
        <v>0.72242647058823528</v>
      </c>
      <c r="C25">
        <f t="shared" si="2"/>
        <v>0.93788819875776397</v>
      </c>
      <c r="D25">
        <f t="shared" si="3"/>
        <v>0.10478359908883828</v>
      </c>
      <c r="E25">
        <f t="shared" si="4"/>
        <v>0.27757352941176472</v>
      </c>
      <c r="F25">
        <f t="shared" si="5"/>
        <v>0.8214285714285714</v>
      </c>
      <c r="G25">
        <f t="shared" si="6"/>
        <v>0.1024498886414254</v>
      </c>
      <c r="H25">
        <f t="shared" si="7"/>
        <v>0.18585858585858586</v>
      </c>
      <c r="I25">
        <f t="shared" si="8"/>
        <v>0.29338071188932746</v>
      </c>
      <c r="J25">
        <f t="shared" si="9"/>
        <v>0.32833333333333331</v>
      </c>
      <c r="K25">
        <f>'sob-res'!B25+K24</f>
        <v>56</v>
      </c>
      <c r="L25">
        <f>'sob-res'!C25+L24</f>
        <v>439</v>
      </c>
      <c r="M25">
        <f>'sob-res'!D25+M24</f>
        <v>46</v>
      </c>
      <c r="N25">
        <f>'sob-res'!E25+N24</f>
        <v>151</v>
      </c>
      <c r="O25">
        <f>'sob-res'!F25+O24</f>
        <v>393</v>
      </c>
      <c r="P25">
        <f>'sob-res'!G25+P24</f>
        <v>10</v>
      </c>
      <c r="Q25">
        <f>'sob-res'!$A25+Q24</f>
        <v>600</v>
      </c>
    </row>
    <row r="26" spans="1:17" x14ac:dyDescent="0.35">
      <c r="A26">
        <f t="shared" si="0"/>
        <v>0.16949152542372881</v>
      </c>
      <c r="B26">
        <f t="shared" si="1"/>
        <v>0.72438162544169615</v>
      </c>
      <c r="C26">
        <f t="shared" si="2"/>
        <v>0.93975903614457834</v>
      </c>
      <c r="D26">
        <f t="shared" si="3"/>
        <v>0.10675381263616558</v>
      </c>
      <c r="E26">
        <f t="shared" si="4"/>
        <v>0.2756183745583039</v>
      </c>
      <c r="F26">
        <f t="shared" si="5"/>
        <v>0.83050847457627119</v>
      </c>
      <c r="G26">
        <f t="shared" si="6"/>
        <v>0.10447761194029852</v>
      </c>
      <c r="H26">
        <f t="shared" si="7"/>
        <v>0.1891891891891892</v>
      </c>
      <c r="I26">
        <f t="shared" si="8"/>
        <v>0.29775820070598047</v>
      </c>
      <c r="J26">
        <f t="shared" si="9"/>
        <v>0.32800000000000001</v>
      </c>
      <c r="K26">
        <f>'sob-res'!B26+K25</f>
        <v>59</v>
      </c>
      <c r="L26">
        <f>'sob-res'!C26+L25</f>
        <v>459</v>
      </c>
      <c r="M26">
        <f>'sob-res'!D26+M25</f>
        <v>49</v>
      </c>
      <c r="N26">
        <f>'sob-res'!E26+N25</f>
        <v>156</v>
      </c>
      <c r="O26">
        <f>'sob-res'!F26+O25</f>
        <v>410</v>
      </c>
      <c r="P26">
        <f>'sob-res'!G26+P25</f>
        <v>10</v>
      </c>
      <c r="Q26">
        <f>'sob-res'!$A26+Q25</f>
        <v>625</v>
      </c>
    </row>
    <row r="27" spans="1:17" x14ac:dyDescent="0.35">
      <c r="A27">
        <f t="shared" si="0"/>
        <v>0.15625</v>
      </c>
      <c r="B27">
        <f t="shared" si="1"/>
        <v>0.72525597269624575</v>
      </c>
      <c r="C27">
        <f t="shared" si="2"/>
        <v>0.94152046783625731</v>
      </c>
      <c r="D27">
        <f t="shared" si="3"/>
        <v>0.11273486430062631</v>
      </c>
      <c r="E27">
        <f t="shared" si="4"/>
        <v>0.27474402730375425</v>
      </c>
      <c r="F27">
        <f t="shared" si="5"/>
        <v>0.84375</v>
      </c>
      <c r="G27">
        <f t="shared" si="6"/>
        <v>0.11042944785276072</v>
      </c>
      <c r="H27">
        <f t="shared" si="7"/>
        <v>0.19889502762430938</v>
      </c>
      <c r="I27">
        <f t="shared" si="8"/>
        <v>0.30841537210984388</v>
      </c>
      <c r="J27">
        <f t="shared" si="9"/>
        <v>0.33076923076923076</v>
      </c>
      <c r="K27">
        <f>'sob-res'!B27+K26</f>
        <v>64</v>
      </c>
      <c r="L27">
        <f>'sob-res'!C27+L26</f>
        <v>479</v>
      </c>
      <c r="M27">
        <f>'sob-res'!D27+M26</f>
        <v>54</v>
      </c>
      <c r="N27">
        <f>'sob-res'!E27+N26</f>
        <v>161</v>
      </c>
      <c r="O27">
        <f>'sob-res'!F27+O26</f>
        <v>425</v>
      </c>
      <c r="P27">
        <f>'sob-res'!G27+P26</f>
        <v>10</v>
      </c>
      <c r="Q27">
        <f>'sob-res'!$A27+Q26</f>
        <v>650</v>
      </c>
    </row>
    <row r="28" spans="1:17" x14ac:dyDescent="0.35">
      <c r="A28">
        <f t="shared" si="0"/>
        <v>0.14492753623188406</v>
      </c>
      <c r="B28">
        <f t="shared" si="1"/>
        <v>0.72607260726072609</v>
      </c>
      <c r="C28">
        <f t="shared" si="2"/>
        <v>0.94318181818181823</v>
      </c>
      <c r="D28">
        <f t="shared" si="3"/>
        <v>0.11823647294589178</v>
      </c>
      <c r="E28">
        <f t="shared" si="4"/>
        <v>0.27392739273927391</v>
      </c>
      <c r="F28">
        <f t="shared" si="5"/>
        <v>0.85507246376811596</v>
      </c>
      <c r="G28">
        <f t="shared" si="6"/>
        <v>0.11591355599214145</v>
      </c>
      <c r="H28">
        <f t="shared" si="7"/>
        <v>0.20774647887323944</v>
      </c>
      <c r="I28">
        <f t="shared" si="8"/>
        <v>0.31796344480002081</v>
      </c>
      <c r="J28">
        <f t="shared" si="9"/>
        <v>0.33333333333333331</v>
      </c>
      <c r="K28">
        <f>'sob-res'!B28+K27</f>
        <v>69</v>
      </c>
      <c r="L28">
        <f>'sob-res'!C28+L27</f>
        <v>499</v>
      </c>
      <c r="M28">
        <f>'sob-res'!D28+M27</f>
        <v>59</v>
      </c>
      <c r="N28">
        <f>'sob-res'!E28+N27</f>
        <v>166</v>
      </c>
      <c r="O28">
        <f>'sob-res'!F28+O27</f>
        <v>440</v>
      </c>
      <c r="P28">
        <f>'sob-res'!G28+P27</f>
        <v>10</v>
      </c>
      <c r="Q28">
        <f>'sob-res'!$A28+Q27</f>
        <v>675</v>
      </c>
    </row>
    <row r="29" spans="1:17" x14ac:dyDescent="0.35">
      <c r="A29">
        <f t="shared" si="0"/>
        <v>0.14285714285714285</v>
      </c>
      <c r="B29">
        <f t="shared" si="1"/>
        <v>0.72857142857142854</v>
      </c>
      <c r="C29">
        <f t="shared" si="2"/>
        <v>0.94475138121546964</v>
      </c>
      <c r="D29">
        <f t="shared" si="3"/>
        <v>0.11560693641618497</v>
      </c>
      <c r="E29">
        <f t="shared" si="4"/>
        <v>0.27142857142857141</v>
      </c>
      <c r="F29">
        <f t="shared" si="5"/>
        <v>0.8571428571428571</v>
      </c>
      <c r="G29">
        <f t="shared" si="6"/>
        <v>0.11342155009451796</v>
      </c>
      <c r="H29">
        <f t="shared" si="7"/>
        <v>0.2037351443123939</v>
      </c>
      <c r="I29">
        <f t="shared" si="8"/>
        <v>0.31478827771265783</v>
      </c>
      <c r="J29">
        <f t="shared" si="9"/>
        <v>0.33</v>
      </c>
      <c r="K29">
        <f>'sob-res'!B29+K28</f>
        <v>70</v>
      </c>
      <c r="L29">
        <f>'sob-res'!C29+L28</f>
        <v>519</v>
      </c>
      <c r="M29">
        <f>'sob-res'!D29+M28</f>
        <v>60</v>
      </c>
      <c r="N29">
        <f>'sob-res'!E29+N28</f>
        <v>171</v>
      </c>
      <c r="O29">
        <f>'sob-res'!F29+O28</f>
        <v>459</v>
      </c>
      <c r="P29">
        <f>'sob-res'!G29+P28</f>
        <v>10</v>
      </c>
      <c r="Q29">
        <f>'sob-res'!$A29+Q28</f>
        <v>700</v>
      </c>
    </row>
    <row r="30" spans="1:17" x14ac:dyDescent="0.35">
      <c r="A30">
        <f t="shared" si="0"/>
        <v>0.15277777777777779</v>
      </c>
      <c r="B30">
        <f t="shared" si="1"/>
        <v>0.70597243491577333</v>
      </c>
      <c r="C30">
        <f t="shared" si="2"/>
        <v>0.94581280788177335</v>
      </c>
      <c r="D30">
        <f t="shared" si="3"/>
        <v>0.11685823754789272</v>
      </c>
      <c r="E30">
        <f t="shared" si="4"/>
        <v>0.29402756508422667</v>
      </c>
      <c r="F30">
        <f t="shared" si="5"/>
        <v>0.84722222222222221</v>
      </c>
      <c r="G30">
        <f t="shared" si="6"/>
        <v>0.11444652908067543</v>
      </c>
      <c r="H30">
        <f t="shared" si="7"/>
        <v>0.2053872053872054</v>
      </c>
      <c r="I30">
        <f t="shared" si="8"/>
        <v>0.31465043413333788</v>
      </c>
      <c r="J30">
        <f t="shared" si="9"/>
        <v>0.34896551724137931</v>
      </c>
      <c r="K30">
        <f>'sob-res'!B30+K29</f>
        <v>72</v>
      </c>
      <c r="L30">
        <f>'sob-res'!C30+L29</f>
        <v>522</v>
      </c>
      <c r="M30">
        <f>'sob-res'!D30+M29</f>
        <v>61</v>
      </c>
      <c r="N30">
        <f>'sob-res'!E30+N29</f>
        <v>192</v>
      </c>
      <c r="O30">
        <f>'sob-res'!F30+O29</f>
        <v>461</v>
      </c>
      <c r="P30">
        <f>'sob-res'!G30+P29</f>
        <v>11</v>
      </c>
      <c r="Q30">
        <f>'sob-res'!$A30+Q29</f>
        <v>725</v>
      </c>
    </row>
    <row r="31" spans="1:17" x14ac:dyDescent="0.35">
      <c r="A31">
        <f t="shared" si="0"/>
        <v>0.16216216216216217</v>
      </c>
      <c r="B31">
        <f t="shared" si="1"/>
        <v>0.7100591715976331</v>
      </c>
      <c r="C31">
        <f t="shared" si="2"/>
        <v>0.94230769230769229</v>
      </c>
      <c r="D31">
        <f t="shared" si="3"/>
        <v>0.11439114391143912</v>
      </c>
      <c r="E31">
        <f t="shared" si="4"/>
        <v>0.28994082840236685</v>
      </c>
      <c r="F31">
        <f t="shared" si="5"/>
        <v>0.83783783783783783</v>
      </c>
      <c r="G31">
        <f t="shared" si="6"/>
        <v>0.11191335740072203</v>
      </c>
      <c r="H31">
        <f t="shared" si="7"/>
        <v>0.20129870129870131</v>
      </c>
      <c r="I31">
        <f t="shared" si="8"/>
        <v>0.30958234556020325</v>
      </c>
      <c r="J31">
        <f t="shared" si="9"/>
        <v>0.34399999999999997</v>
      </c>
      <c r="K31">
        <f>'sob-res'!B31+K30</f>
        <v>74</v>
      </c>
      <c r="L31">
        <f>'sob-res'!C31+L30</f>
        <v>542</v>
      </c>
      <c r="M31">
        <f>'sob-res'!D31+M30</f>
        <v>62</v>
      </c>
      <c r="N31">
        <f>'sob-res'!E31+N30</f>
        <v>196</v>
      </c>
      <c r="O31">
        <f>'sob-res'!F31+O30</f>
        <v>480</v>
      </c>
      <c r="P31">
        <f>'sob-res'!G31+P30</f>
        <v>12</v>
      </c>
      <c r="Q31">
        <f>'sob-res'!$A31+Q30</f>
        <v>750</v>
      </c>
    </row>
    <row r="32" spans="1:17" x14ac:dyDescent="0.35">
      <c r="A32">
        <f t="shared" si="0"/>
        <v>0.15789473684210525</v>
      </c>
      <c r="B32">
        <f t="shared" si="1"/>
        <v>0.71244635193133043</v>
      </c>
      <c r="C32">
        <f t="shared" si="2"/>
        <v>0.94366197183098588</v>
      </c>
      <c r="D32">
        <f t="shared" si="3"/>
        <v>0.11387900355871886</v>
      </c>
      <c r="E32">
        <f t="shared" si="4"/>
        <v>0.28755364806866951</v>
      </c>
      <c r="F32">
        <f t="shared" si="5"/>
        <v>0.84210526315789469</v>
      </c>
      <c r="G32">
        <f t="shared" si="6"/>
        <v>0.11149825783972124</v>
      </c>
      <c r="H32">
        <f t="shared" si="7"/>
        <v>0.20062695924764889</v>
      </c>
      <c r="I32">
        <f t="shared" si="8"/>
        <v>0.30967419695540305</v>
      </c>
      <c r="J32">
        <f t="shared" si="9"/>
        <v>0.34193548387096773</v>
      </c>
      <c r="K32">
        <f>'sob-res'!B32+K31</f>
        <v>76</v>
      </c>
      <c r="L32">
        <f>'sob-res'!C32+L31</f>
        <v>562</v>
      </c>
      <c r="M32">
        <f>'sob-res'!D32+M31</f>
        <v>64</v>
      </c>
      <c r="N32">
        <f>'sob-res'!E32+N31</f>
        <v>201</v>
      </c>
      <c r="O32">
        <f>'sob-res'!F32+O31</f>
        <v>498</v>
      </c>
      <c r="P32">
        <f>'sob-res'!G32+P31</f>
        <v>12</v>
      </c>
      <c r="Q32">
        <f>'sob-res'!$A32+Q31</f>
        <v>775</v>
      </c>
    </row>
    <row r="33" spans="1:17" x14ac:dyDescent="0.35">
      <c r="A33">
        <f t="shared" si="0"/>
        <v>0.15189873417721519</v>
      </c>
      <c r="B33">
        <f t="shared" si="1"/>
        <v>0.7142857142857143</v>
      </c>
      <c r="C33">
        <f t="shared" si="2"/>
        <v>0.94495412844036697</v>
      </c>
      <c r="D33">
        <f t="shared" si="3"/>
        <v>0.11512027491408934</v>
      </c>
      <c r="E33">
        <f t="shared" si="4"/>
        <v>0.2857142857142857</v>
      </c>
      <c r="F33">
        <f t="shared" si="5"/>
        <v>0.84810126582278478</v>
      </c>
      <c r="G33">
        <f t="shared" si="6"/>
        <v>0.11279461279461279</v>
      </c>
      <c r="H33">
        <f t="shared" si="7"/>
        <v>0.20272314674735251</v>
      </c>
      <c r="I33">
        <f t="shared" si="8"/>
        <v>0.31246383931025706</v>
      </c>
      <c r="J33">
        <f t="shared" si="9"/>
        <v>0.34125</v>
      </c>
      <c r="K33">
        <f>'sob-res'!B33+K32</f>
        <v>79</v>
      </c>
      <c r="L33">
        <f>'sob-res'!C33+L32</f>
        <v>582</v>
      </c>
      <c r="M33">
        <f>'sob-res'!D33+M32</f>
        <v>67</v>
      </c>
      <c r="N33">
        <f>'sob-res'!E33+N32</f>
        <v>206</v>
      </c>
      <c r="O33">
        <f>'sob-res'!F33+O32</f>
        <v>515</v>
      </c>
      <c r="P33">
        <f>'sob-res'!G33+P32</f>
        <v>12</v>
      </c>
      <c r="Q33">
        <f>'sob-res'!$A33+Q32</f>
        <v>800</v>
      </c>
    </row>
    <row r="34" spans="1:17" x14ac:dyDescent="0.35">
      <c r="A34">
        <f t="shared" si="0"/>
        <v>0.15</v>
      </c>
      <c r="B34">
        <f t="shared" si="1"/>
        <v>0.71677852348993287</v>
      </c>
      <c r="C34">
        <f t="shared" si="2"/>
        <v>0.94618834080717484</v>
      </c>
      <c r="D34">
        <f t="shared" si="3"/>
        <v>0.11295681063122924</v>
      </c>
      <c r="E34">
        <f t="shared" si="4"/>
        <v>0.28322147651006713</v>
      </c>
      <c r="F34">
        <f t="shared" si="5"/>
        <v>0.85</v>
      </c>
      <c r="G34">
        <f t="shared" si="6"/>
        <v>0.11074918566775244</v>
      </c>
      <c r="H34">
        <f t="shared" si="7"/>
        <v>0.19941348973607037</v>
      </c>
      <c r="I34">
        <f t="shared" si="8"/>
        <v>0.30986011204500791</v>
      </c>
      <c r="J34">
        <f t="shared" si="9"/>
        <v>0.33818181818181819</v>
      </c>
      <c r="K34">
        <f>'sob-res'!B34+K33</f>
        <v>80</v>
      </c>
      <c r="L34">
        <f>'sob-res'!C34+L33</f>
        <v>602</v>
      </c>
      <c r="M34">
        <f>'sob-res'!D34+M33</f>
        <v>68</v>
      </c>
      <c r="N34">
        <f>'sob-res'!E34+N33</f>
        <v>211</v>
      </c>
      <c r="O34">
        <f>'sob-res'!F34+O33</f>
        <v>534</v>
      </c>
      <c r="P34">
        <f>'sob-res'!G34+P33</f>
        <v>12</v>
      </c>
      <c r="Q34">
        <f>'sob-res'!$A34+Q33</f>
        <v>825</v>
      </c>
    </row>
    <row r="35" spans="1:17" x14ac:dyDescent="0.35">
      <c r="A35">
        <f t="shared" si="0"/>
        <v>0.15</v>
      </c>
      <c r="B35">
        <f t="shared" si="1"/>
        <v>0.71818181818181814</v>
      </c>
      <c r="C35">
        <f t="shared" si="2"/>
        <v>0.94759825327510916</v>
      </c>
      <c r="D35">
        <f t="shared" si="3"/>
        <v>0.10950080515297907</v>
      </c>
      <c r="E35">
        <f t="shared" si="4"/>
        <v>0.2818181818181818</v>
      </c>
      <c r="F35">
        <f t="shared" si="5"/>
        <v>0.85</v>
      </c>
      <c r="G35">
        <f t="shared" si="6"/>
        <v>0.10742496050552923</v>
      </c>
      <c r="H35">
        <f t="shared" si="7"/>
        <v>0.19400855920114124</v>
      </c>
      <c r="I35">
        <f t="shared" si="8"/>
        <v>0.30508307783296046</v>
      </c>
      <c r="J35">
        <f t="shared" si="9"/>
        <v>0.3352941176470588</v>
      </c>
      <c r="K35">
        <f>'sob-res'!B35+K34</f>
        <v>80</v>
      </c>
      <c r="L35">
        <f>'sob-res'!C35+L34</f>
        <v>621</v>
      </c>
      <c r="M35">
        <f>'sob-res'!D35+M34</f>
        <v>68</v>
      </c>
      <c r="N35">
        <f>'sob-res'!E35+N34</f>
        <v>217</v>
      </c>
      <c r="O35">
        <f>'sob-res'!F35+O34</f>
        <v>553</v>
      </c>
      <c r="P35">
        <f>'sob-res'!G35+P34</f>
        <v>12</v>
      </c>
      <c r="Q35">
        <f>'sob-res'!$A35+Q34</f>
        <v>850</v>
      </c>
    </row>
    <row r="36" spans="1:17" x14ac:dyDescent="0.35">
      <c r="A36">
        <f t="shared" si="0"/>
        <v>0.13953488372093023</v>
      </c>
      <c r="B36">
        <f t="shared" si="1"/>
        <v>0.71863117870722437</v>
      </c>
      <c r="C36">
        <f t="shared" si="2"/>
        <v>0.94871794871794868</v>
      </c>
      <c r="D36">
        <f t="shared" si="3"/>
        <v>0.11544461778471139</v>
      </c>
      <c r="E36">
        <f t="shared" si="4"/>
        <v>0.28136882129277568</v>
      </c>
      <c r="F36">
        <f t="shared" si="5"/>
        <v>0.86046511627906974</v>
      </c>
      <c r="G36">
        <f t="shared" si="6"/>
        <v>0.11332312404287902</v>
      </c>
      <c r="H36">
        <f t="shared" si="7"/>
        <v>0.20357634112792297</v>
      </c>
      <c r="I36">
        <f t="shared" si="8"/>
        <v>0.31517624667146865</v>
      </c>
      <c r="J36">
        <f t="shared" si="9"/>
        <v>0.3382857142857143</v>
      </c>
      <c r="K36">
        <f>'sob-res'!B36+K35</f>
        <v>86</v>
      </c>
      <c r="L36">
        <f>'sob-res'!C36+L35</f>
        <v>641</v>
      </c>
      <c r="M36">
        <f>'sob-res'!D36+M35</f>
        <v>74</v>
      </c>
      <c r="N36">
        <f>'sob-res'!E36+N35</f>
        <v>222</v>
      </c>
      <c r="O36">
        <f>'sob-res'!F36+O35</f>
        <v>567</v>
      </c>
      <c r="P36">
        <f>'sob-res'!G36+P35</f>
        <v>12</v>
      </c>
      <c r="Q36">
        <f>'sob-res'!$A36+Q35</f>
        <v>875</v>
      </c>
    </row>
    <row r="37" spans="1:17" x14ac:dyDescent="0.35">
      <c r="A37">
        <f t="shared" si="0"/>
        <v>0.15384615384615385</v>
      </c>
      <c r="B37">
        <f t="shared" si="1"/>
        <v>0.71693448702101359</v>
      </c>
      <c r="C37">
        <f t="shared" si="2"/>
        <v>0.9423868312757202</v>
      </c>
      <c r="D37">
        <f t="shared" si="3"/>
        <v>0.11719939117199391</v>
      </c>
      <c r="E37">
        <f t="shared" si="4"/>
        <v>0.28306551297898641</v>
      </c>
      <c r="F37">
        <f t="shared" si="5"/>
        <v>0.84615384615384615</v>
      </c>
      <c r="G37">
        <f t="shared" si="6"/>
        <v>0.11475409836065573</v>
      </c>
      <c r="H37">
        <f t="shared" si="7"/>
        <v>0.20588235294117646</v>
      </c>
      <c r="I37">
        <f t="shared" si="8"/>
        <v>0.31491064702082044</v>
      </c>
      <c r="J37">
        <f t="shared" si="9"/>
        <v>0.34</v>
      </c>
      <c r="K37">
        <f>'sob-res'!B37+K36</f>
        <v>91</v>
      </c>
      <c r="L37">
        <f>'sob-res'!C37+L36</f>
        <v>657</v>
      </c>
      <c r="M37">
        <f>'sob-res'!D37+M36</f>
        <v>77</v>
      </c>
      <c r="N37">
        <f>'sob-res'!E37+N36</f>
        <v>229</v>
      </c>
      <c r="O37">
        <f>'sob-res'!F37+O36</f>
        <v>580</v>
      </c>
      <c r="P37">
        <f>'sob-res'!G37+P36</f>
        <v>14</v>
      </c>
      <c r="Q37">
        <f>'sob-res'!$A37+Q36</f>
        <v>900</v>
      </c>
    </row>
    <row r="38" spans="1:17" x14ac:dyDescent="0.35">
      <c r="A38">
        <f t="shared" si="0"/>
        <v>0.14893617021276595</v>
      </c>
      <c r="B38">
        <f t="shared" si="1"/>
        <v>0.72322503008423589</v>
      </c>
      <c r="C38">
        <f t="shared" si="2"/>
        <v>0.94262295081967218</v>
      </c>
      <c r="D38">
        <f t="shared" si="3"/>
        <v>0.11747430249632893</v>
      </c>
      <c r="E38">
        <f t="shared" si="4"/>
        <v>0.27677496991576411</v>
      </c>
      <c r="F38">
        <f t="shared" si="5"/>
        <v>0.85106382978723405</v>
      </c>
      <c r="G38">
        <f t="shared" si="6"/>
        <v>0.11510791366906475</v>
      </c>
      <c r="H38">
        <f t="shared" si="7"/>
        <v>0.20645161290322581</v>
      </c>
      <c r="I38">
        <f t="shared" si="8"/>
        <v>0.31619318427839288</v>
      </c>
      <c r="J38">
        <f t="shared" si="9"/>
        <v>0.33513513513513515</v>
      </c>
      <c r="K38">
        <f>'sob-res'!B38+K37</f>
        <v>94</v>
      </c>
      <c r="L38">
        <f>'sob-res'!C38+L37</f>
        <v>681</v>
      </c>
      <c r="M38">
        <f>'sob-res'!D38+M37</f>
        <v>80</v>
      </c>
      <c r="N38">
        <f>'sob-res'!E38+N37</f>
        <v>230</v>
      </c>
      <c r="O38">
        <f>'sob-res'!F38+O37</f>
        <v>601</v>
      </c>
      <c r="P38">
        <f>'sob-res'!G38+P37</f>
        <v>14</v>
      </c>
      <c r="Q38">
        <f>'sob-res'!$A38+Q37</f>
        <v>925</v>
      </c>
    </row>
    <row r="39" spans="1:17" x14ac:dyDescent="0.35">
      <c r="A39">
        <f t="shared" si="0"/>
        <v>0.15789473684210525</v>
      </c>
      <c r="B39">
        <f t="shared" si="1"/>
        <v>0.71228070175438596</v>
      </c>
      <c r="C39">
        <f t="shared" si="2"/>
        <v>0.94252873563218387</v>
      </c>
      <c r="D39">
        <f t="shared" si="3"/>
        <v>0.11611030478955008</v>
      </c>
      <c r="E39">
        <f t="shared" si="4"/>
        <v>0.28771929824561404</v>
      </c>
      <c r="F39">
        <f t="shared" si="5"/>
        <v>0.84210526315789469</v>
      </c>
      <c r="G39">
        <f t="shared" si="6"/>
        <v>0.11363636363636363</v>
      </c>
      <c r="H39">
        <f t="shared" si="7"/>
        <v>0.20408163265306123</v>
      </c>
      <c r="I39">
        <f t="shared" si="8"/>
        <v>0.31269329824949466</v>
      </c>
      <c r="J39">
        <f t="shared" si="9"/>
        <v>0.34315789473684211</v>
      </c>
      <c r="K39">
        <f>'sob-res'!B39+K38</f>
        <v>95</v>
      </c>
      <c r="L39">
        <f>'sob-res'!C39+L38</f>
        <v>689</v>
      </c>
      <c r="M39">
        <f>'sob-res'!D39+M38</f>
        <v>80</v>
      </c>
      <c r="N39">
        <f>'sob-res'!E39+N38</f>
        <v>246</v>
      </c>
      <c r="O39">
        <f>'sob-res'!F39+O38</f>
        <v>609</v>
      </c>
      <c r="P39">
        <f>'sob-res'!G39+P38</f>
        <v>15</v>
      </c>
      <c r="Q39">
        <f>'sob-res'!$A39+Q38</f>
        <v>950</v>
      </c>
    </row>
    <row r="40" spans="1:17" x14ac:dyDescent="0.35">
      <c r="A40">
        <f t="shared" si="0"/>
        <v>0.15306122448979592</v>
      </c>
      <c r="B40">
        <f t="shared" si="1"/>
        <v>0.71835803876852911</v>
      </c>
      <c r="C40">
        <f t="shared" si="2"/>
        <v>0.9427480916030534</v>
      </c>
      <c r="D40">
        <f t="shared" si="3"/>
        <v>0.11640953716690042</v>
      </c>
      <c r="E40">
        <f t="shared" si="4"/>
        <v>0.28164196123147095</v>
      </c>
      <c r="F40">
        <f t="shared" si="5"/>
        <v>0.84693877551020413</v>
      </c>
      <c r="G40">
        <f t="shared" si="6"/>
        <v>0.11401098901098901</v>
      </c>
      <c r="H40">
        <f t="shared" si="7"/>
        <v>0.20468557336621454</v>
      </c>
      <c r="I40">
        <f t="shared" si="8"/>
        <v>0.31399323378990868</v>
      </c>
      <c r="J40">
        <f t="shared" si="9"/>
        <v>0.33846153846153848</v>
      </c>
      <c r="K40">
        <f>'sob-res'!B40+K39</f>
        <v>98</v>
      </c>
      <c r="L40">
        <f>'sob-res'!C40+L39</f>
        <v>713</v>
      </c>
      <c r="M40">
        <f>'sob-res'!D40+M39</f>
        <v>83</v>
      </c>
      <c r="N40">
        <f>'sob-res'!E40+N39</f>
        <v>247</v>
      </c>
      <c r="O40">
        <f>'sob-res'!F40+O39</f>
        <v>630</v>
      </c>
      <c r="P40">
        <f>'sob-res'!G40+P39</f>
        <v>15</v>
      </c>
      <c r="Q40">
        <f>'sob-res'!$A40+Q39</f>
        <v>975</v>
      </c>
    </row>
    <row r="41" spans="1:17" x14ac:dyDescent="0.35">
      <c r="A41">
        <f t="shared" si="0"/>
        <v>0.17</v>
      </c>
      <c r="B41">
        <f t="shared" si="1"/>
        <v>0.70777777777777773</v>
      </c>
      <c r="C41">
        <f t="shared" si="2"/>
        <v>0.93928571428571428</v>
      </c>
      <c r="D41">
        <f t="shared" si="3"/>
        <v>0.11527777777777778</v>
      </c>
      <c r="E41">
        <f>N41/(Q41-K41)</f>
        <v>0.29222222222222222</v>
      </c>
      <c r="F41">
        <f t="shared" si="5"/>
        <v>0.83</v>
      </c>
      <c r="G41">
        <f t="shared" si="6"/>
        <v>0.11261872455902307</v>
      </c>
      <c r="H41">
        <f t="shared" si="7"/>
        <v>0.20243902439024392</v>
      </c>
      <c r="I41">
        <f t="shared" si="8"/>
        <v>0.30932273688747092</v>
      </c>
      <c r="J41">
        <f t="shared" si="9"/>
        <v>0.34599999999999997</v>
      </c>
      <c r="K41">
        <f>'sob-res'!B41+K40</f>
        <v>100</v>
      </c>
      <c r="L41">
        <f>'sob-res'!C41+L40</f>
        <v>720</v>
      </c>
      <c r="M41">
        <f>'sob-res'!D41+M40</f>
        <v>83</v>
      </c>
      <c r="N41">
        <f>'sob-res'!E41+N40</f>
        <v>263</v>
      </c>
      <c r="O41">
        <f>'sob-res'!F41+O40</f>
        <v>637</v>
      </c>
      <c r="P41">
        <f>'sob-res'!G41+P40</f>
        <v>17</v>
      </c>
      <c r="Q41">
        <f>'sob-res'!$A41+Q40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D2" sqref="D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hog_helper!$B2</f>
        <v>0.2857142857142857</v>
      </c>
      <c r="B2">
        <f>hsv_helper!$B2</f>
        <v>0.78260869565217395</v>
      </c>
      <c r="C2">
        <f>wlt_helper!$B2</f>
        <v>0.83333333333333337</v>
      </c>
      <c r="D2">
        <f>vgg_helper!$B2</f>
        <v>0.2857142857142857</v>
      </c>
      <c r="E2">
        <f>sob_helper!$B2</f>
        <v>0.79166666666666663</v>
      </c>
      <c r="F2">
        <f>all_helper!$B2</f>
        <v>0.16666666666666666</v>
      </c>
      <c r="G2">
        <f>all_wo_vgg_helper!$B2</f>
        <v>0.14285714285714285</v>
      </c>
    </row>
    <row r="3" spans="1:7" x14ac:dyDescent="0.35">
      <c r="A3">
        <f>hog_helper!$B3</f>
        <v>0.54545454545454541</v>
      </c>
      <c r="B3">
        <f>hsv_helper!$B3</f>
        <v>0.5625</v>
      </c>
      <c r="C3">
        <f>wlt_helper!$B3</f>
        <v>0.8125</v>
      </c>
      <c r="D3">
        <f>vgg_helper!$B3</f>
        <v>0.23076923076923078</v>
      </c>
      <c r="E3">
        <f>sob_helper!$B3</f>
        <v>0.89583333333333337</v>
      </c>
      <c r="F3">
        <f>all_helper!$B3</f>
        <v>0.41176470588235292</v>
      </c>
      <c r="G3">
        <f>all_wo_vgg_helper!$B3</f>
        <v>0.5</v>
      </c>
    </row>
    <row r="4" spans="1:7" x14ac:dyDescent="0.35">
      <c r="A4">
        <f>hog_helper!$B4</f>
        <v>0.59459459459459463</v>
      </c>
      <c r="B4">
        <f>hsv_helper!$B4</f>
        <v>0.70422535211267601</v>
      </c>
      <c r="C4">
        <f>wlt_helper!$B4</f>
        <v>0.80281690140845074</v>
      </c>
      <c r="D4">
        <f>vgg_helper!$B4</f>
        <v>0.375</v>
      </c>
      <c r="E4">
        <f>sob_helper!$B4</f>
        <v>0.58904109589041098</v>
      </c>
      <c r="F4">
        <f>all_helper!$B4</f>
        <v>0.375</v>
      </c>
      <c r="G4">
        <f>all_wo_vgg_helper!$B4</f>
        <v>0.5</v>
      </c>
    </row>
    <row r="5" spans="1:7" x14ac:dyDescent="0.35">
      <c r="A5">
        <f>hog_helper!$B5</f>
        <v>0.63414634146341464</v>
      </c>
      <c r="B5">
        <f>hsv_helper!$B5</f>
        <v>0.77659574468085102</v>
      </c>
      <c r="C5">
        <f>wlt_helper!$B5</f>
        <v>0.7978723404255319</v>
      </c>
      <c r="D5">
        <f>vgg_helper!$B5</f>
        <v>0.42857142857142855</v>
      </c>
      <c r="E5">
        <f>sob_helper!$B5</f>
        <v>0.43877551020408162</v>
      </c>
      <c r="F5">
        <f>all_helper!$B5</f>
        <v>0.29032258064516131</v>
      </c>
      <c r="G5">
        <f>all_wo_vgg_helper!$B5</f>
        <v>0.46341463414634149</v>
      </c>
    </row>
    <row r="6" spans="1:7" x14ac:dyDescent="0.35">
      <c r="A6">
        <f>hog_helper!$B6</f>
        <v>0.52727272727272723</v>
      </c>
      <c r="B6">
        <f>hsv_helper!$B6</f>
        <v>0.78813559322033899</v>
      </c>
      <c r="C6">
        <f>wlt_helper!$B6</f>
        <v>0.79487179487179482</v>
      </c>
      <c r="D6">
        <f>vgg_helper!$B6</f>
        <v>0.38297872340425532</v>
      </c>
      <c r="E6">
        <f>sob_helper!$B6</f>
        <v>0.35833333333333334</v>
      </c>
      <c r="F6">
        <f>all_helper!$B6</f>
        <v>0.40816326530612246</v>
      </c>
      <c r="G6">
        <f>all_wo_vgg_helper!$B6</f>
        <v>0.49090909090909091</v>
      </c>
    </row>
    <row r="7" spans="1:7" x14ac:dyDescent="0.35">
      <c r="A7">
        <f>hog_helper!$B7</f>
        <v>0.4264705882352941</v>
      </c>
      <c r="B7">
        <f>hsv_helper!$B7</f>
        <v>0.65034965034965031</v>
      </c>
      <c r="C7">
        <f>wlt_helper!$B7</f>
        <v>0.79577464788732399</v>
      </c>
      <c r="D7">
        <f>vgg_helper!$B7</f>
        <v>0.33846153846153848</v>
      </c>
      <c r="E7">
        <f>sob_helper!$B7</f>
        <v>0.30069930069930068</v>
      </c>
      <c r="F7">
        <f>all_helper!$B7</f>
        <v>0.33846153846153848</v>
      </c>
      <c r="G7">
        <f>all_wo_vgg_helper!$B7</f>
        <v>0.39705882352941174</v>
      </c>
    </row>
    <row r="8" spans="1:7" x14ac:dyDescent="0.35">
      <c r="A8">
        <f>hog_helper!$B8</f>
        <v>0.38157894736842107</v>
      </c>
      <c r="B8">
        <f>hsv_helper!$B8</f>
        <v>0.57055214723926384</v>
      </c>
      <c r="C8">
        <f>wlt_helper!$B8</f>
        <v>0.79503105590062106</v>
      </c>
      <c r="D8">
        <f>vgg_helper!$B8</f>
        <v>0.26829268292682928</v>
      </c>
      <c r="E8">
        <f>sob_helper!$B8</f>
        <v>0.26060606060606062</v>
      </c>
      <c r="F8">
        <f>all_helper!$B8</f>
        <v>0.28048780487804881</v>
      </c>
      <c r="G8">
        <f>all_wo_vgg_helper!$B8</f>
        <v>0.32183908045977011</v>
      </c>
    </row>
    <row r="9" spans="1:7" x14ac:dyDescent="0.35">
      <c r="A9">
        <f>hog_helper!$B9</f>
        <v>0.30526315789473685</v>
      </c>
      <c r="B9">
        <f>hsv_helper!$B9</f>
        <v>0.49468085106382981</v>
      </c>
      <c r="C9">
        <f>wlt_helper!$B9</f>
        <v>0.79005524861878451</v>
      </c>
      <c r="D9">
        <f>vgg_helper!$B9</f>
        <v>0.23076923076923078</v>
      </c>
      <c r="E9">
        <f>sob_helper!$B9</f>
        <v>0.34759358288770054</v>
      </c>
      <c r="F9">
        <f>all_helper!$B9</f>
        <v>0.22330097087378642</v>
      </c>
      <c r="G9">
        <f>all_wo_vgg_helper!$B9</f>
        <v>0.26666666666666666</v>
      </c>
    </row>
    <row r="10" spans="1:7" x14ac:dyDescent="0.35">
      <c r="A10">
        <f>hog_helper!$B10</f>
        <v>0.25641025641025639</v>
      </c>
      <c r="B10">
        <f>hsv_helper!$B10</f>
        <v>0.44285714285714284</v>
      </c>
      <c r="C10">
        <f>wlt_helper!$B10</f>
        <v>0.78606965174129351</v>
      </c>
      <c r="D10">
        <f>vgg_helper!$B10</f>
        <v>0.1984126984126984</v>
      </c>
      <c r="E10">
        <f>sob_helper!$B10</f>
        <v>0.39712918660287083</v>
      </c>
      <c r="F10">
        <f>all_helper!$B10</f>
        <v>0.18253968253968253</v>
      </c>
      <c r="G10">
        <f>all_wo_vgg_helper!$B10</f>
        <v>0.21875</v>
      </c>
    </row>
    <row r="11" spans="1:7" x14ac:dyDescent="0.35">
      <c r="A11">
        <f>hog_helper!$B11</f>
        <v>0.21276595744680851</v>
      </c>
      <c r="B11">
        <f>hsv_helper!$B11</f>
        <v>0.39743589743589741</v>
      </c>
      <c r="C11">
        <f>wlt_helper!$B11</f>
        <v>0.78181818181818186</v>
      </c>
      <c r="D11">
        <f>vgg_helper!$B11</f>
        <v>0.16666666666666666</v>
      </c>
      <c r="E11">
        <f>sob_helper!$B11</f>
        <v>0.45454545454545453</v>
      </c>
      <c r="F11">
        <f>all_helper!$B11</f>
        <v>0.15333333333333332</v>
      </c>
      <c r="G11">
        <f>all_wo_vgg_helper!$B11</f>
        <v>0.18421052631578946</v>
      </c>
    </row>
    <row r="12" spans="1:7" x14ac:dyDescent="0.35">
      <c r="A12">
        <f>hog_helper!$B12</f>
        <v>0.18072289156626506</v>
      </c>
      <c r="B12">
        <f>hsv_helper!$B12</f>
        <v>0.35907335907335908</v>
      </c>
      <c r="C12">
        <f>wlt_helper!$B12</f>
        <v>0.78151260504201681</v>
      </c>
      <c r="D12">
        <f>vgg_helper!$B12</f>
        <v>0.15428571428571428</v>
      </c>
      <c r="E12">
        <f>sob_helper!$B12</f>
        <v>0.50588235294117645</v>
      </c>
      <c r="F12">
        <f>all_helper!$B12</f>
        <v>0.13142857142857142</v>
      </c>
      <c r="G12">
        <f>all_wo_vgg_helper!$B12</f>
        <v>0.15909090909090909</v>
      </c>
    </row>
    <row r="13" spans="1:7" x14ac:dyDescent="0.35">
      <c r="A13">
        <f>hog_helper!$B13</f>
        <v>0.15706806282722513</v>
      </c>
      <c r="B13">
        <f>hsv_helper!$B13</f>
        <v>0.38928571428571429</v>
      </c>
      <c r="C13">
        <f>wlt_helper!$B13</f>
        <v>0.78076923076923077</v>
      </c>
      <c r="D13">
        <f>vgg_helper!$B13</f>
        <v>0.13500000000000001</v>
      </c>
      <c r="E13">
        <f>sob_helper!$B13</f>
        <v>0.54347826086956519</v>
      </c>
      <c r="F13">
        <f>all_helper!$B13</f>
        <v>0.115</v>
      </c>
      <c r="G13">
        <f>all_wo_vgg_helper!$B13</f>
        <v>0.13930348258706468</v>
      </c>
    </row>
    <row r="14" spans="1:7" x14ac:dyDescent="0.35">
      <c r="A14">
        <f>hog_helper!$B14</f>
        <v>0.13953488372093023</v>
      </c>
      <c r="B14">
        <f>hsv_helper!$B14</f>
        <v>0.41914191419141916</v>
      </c>
      <c r="C14">
        <f>wlt_helper!$B14</f>
        <v>0.78014184397163122</v>
      </c>
      <c r="D14">
        <f>vgg_helper!$B14</f>
        <v>0.12</v>
      </c>
      <c r="E14">
        <f>sob_helper!$B14</f>
        <v>0.57859531772575246</v>
      </c>
      <c r="F14">
        <f>all_helper!$B14</f>
        <v>0.10222222222222223</v>
      </c>
      <c r="G14">
        <f>all_wo_vgg_helper!$B14</f>
        <v>0.12444444444444444</v>
      </c>
    </row>
    <row r="15" spans="1:7" x14ac:dyDescent="0.35">
      <c r="A15">
        <f>hog_helper!$B15</f>
        <v>0.125</v>
      </c>
      <c r="B15">
        <f>hsv_helper!$B15</f>
        <v>0.4567901234567901</v>
      </c>
      <c r="C15">
        <f>wlt_helper!$B15</f>
        <v>0.77887788778877887</v>
      </c>
      <c r="D15">
        <f>vgg_helper!$B15</f>
        <v>0.108</v>
      </c>
      <c r="E15">
        <f>sob_helper!$B15</f>
        <v>0.60747663551401865</v>
      </c>
      <c r="F15">
        <f>all_helper!$B15</f>
        <v>9.1999999999999998E-2</v>
      </c>
      <c r="G15">
        <f>all_wo_vgg_helper!$B15</f>
        <v>0.112</v>
      </c>
    </row>
    <row r="16" spans="1:7" x14ac:dyDescent="0.35">
      <c r="A16">
        <f>hog_helper!$B16</f>
        <v>0.11320754716981132</v>
      </c>
      <c r="B16">
        <f>hsv_helper!$B16</f>
        <v>0.47536231884057972</v>
      </c>
      <c r="C16">
        <f>wlt_helper!$B16</f>
        <v>0.77914110429447858</v>
      </c>
      <c r="D16">
        <f>vgg_helper!$B16</f>
        <v>9.8181818181818176E-2</v>
      </c>
      <c r="E16">
        <f>sob_helper!$B16</f>
        <v>0.63478260869565217</v>
      </c>
      <c r="F16">
        <f>all_helper!$B16</f>
        <v>8.3636363636363634E-2</v>
      </c>
      <c r="G16">
        <f>all_wo_vgg_helper!$B16</f>
        <v>0.10181818181818182</v>
      </c>
    </row>
    <row r="17" spans="1:7" x14ac:dyDescent="0.35">
      <c r="A17">
        <f>hog_helper!$B17</f>
        <v>0.10344827586206896</v>
      </c>
      <c r="B17">
        <f>hsv_helper!$B17</f>
        <v>0.49591280653950953</v>
      </c>
      <c r="C17">
        <f>wlt_helper!$B17</f>
        <v>0.77936962750716332</v>
      </c>
      <c r="D17">
        <f>vgg_helper!$B17</f>
        <v>0.09</v>
      </c>
      <c r="E17">
        <f>sob_helper!$B17</f>
        <v>0.64305177111716616</v>
      </c>
      <c r="F17">
        <f>all_helper!$B17</f>
        <v>7.6666666666666661E-2</v>
      </c>
      <c r="G17">
        <f>all_wo_vgg_helper!$B17</f>
        <v>9.3333333333333338E-2</v>
      </c>
    </row>
    <row r="18" spans="1:7" x14ac:dyDescent="0.35">
      <c r="A18">
        <f>hog_helper!$B18</f>
        <v>9.5238095238095233E-2</v>
      </c>
      <c r="B18">
        <f>hsv_helper!$B18</f>
        <v>0.51282051282051277</v>
      </c>
      <c r="C18">
        <f>wlt_helper!$B18</f>
        <v>0.77956989247311825</v>
      </c>
      <c r="D18">
        <f>vgg_helper!$B18</f>
        <v>8.3076923076923076E-2</v>
      </c>
      <c r="E18">
        <f>sob_helper!$B18</f>
        <v>0.6512820512820513</v>
      </c>
      <c r="F18">
        <f>all_helper!$B18</f>
        <v>7.0769230769230765E-2</v>
      </c>
      <c r="G18">
        <f>all_wo_vgg_helper!$B18</f>
        <v>8.615384615384615E-2</v>
      </c>
    </row>
    <row r="19" spans="1:7" x14ac:dyDescent="0.35">
      <c r="A19">
        <f>hog_helper!$B19</f>
        <v>8.8235294117647065E-2</v>
      </c>
      <c r="B19">
        <f>hsv_helper!$B19</f>
        <v>0.52439024390243905</v>
      </c>
      <c r="C19">
        <f>wlt_helper!$B19</f>
        <v>0.77862595419847325</v>
      </c>
      <c r="D19">
        <f>vgg_helper!$B19</f>
        <v>7.7142857142857138E-2</v>
      </c>
      <c r="E19">
        <f>sob_helper!$B19</f>
        <v>0.66990291262135926</v>
      </c>
      <c r="F19">
        <f>all_helper!$B19</f>
        <v>6.5714285714285711E-2</v>
      </c>
      <c r="G19">
        <f>all_wo_vgg_helper!$B19</f>
        <v>0.08</v>
      </c>
    </row>
    <row r="20" spans="1:7" x14ac:dyDescent="0.35">
      <c r="A20">
        <f>hog_helper!$B20</f>
        <v>8.2191780821917804E-2</v>
      </c>
      <c r="B20">
        <f>hsv_helper!$B20</f>
        <v>0.53161592505854804</v>
      </c>
      <c r="C20">
        <f>wlt_helper!$B20</f>
        <v>0.779126213592233</v>
      </c>
      <c r="D20">
        <f>vgg_helper!$B20</f>
        <v>7.1999999999999995E-2</v>
      </c>
      <c r="E20">
        <f>sob_helper!$B20</f>
        <v>0.67586206896551726</v>
      </c>
      <c r="F20">
        <f>all_helper!$B20</f>
        <v>6.133333333333333E-2</v>
      </c>
      <c r="G20">
        <f>all_wo_vgg_helper!$B20</f>
        <v>7.4666666666666673E-2</v>
      </c>
    </row>
    <row r="21" spans="1:7" x14ac:dyDescent="0.35">
      <c r="A21">
        <f>hog_helper!$B21</f>
        <v>7.6923076923076927E-2</v>
      </c>
      <c r="B21">
        <f>hsv_helper!$B21</f>
        <v>0.5444444444444444</v>
      </c>
      <c r="C21">
        <f>wlt_helper!$B21</f>
        <v>0.77726218097447797</v>
      </c>
      <c r="D21">
        <f>vgg_helper!$B21</f>
        <v>6.7500000000000004E-2</v>
      </c>
      <c r="E21">
        <f>sob_helper!$B21</f>
        <v>0.69146608315098468</v>
      </c>
      <c r="F21">
        <f>all_helper!$B21</f>
        <v>5.7500000000000002E-2</v>
      </c>
      <c r="G21">
        <f>all_wo_vgg_helper!$B21</f>
        <v>7.0000000000000007E-2</v>
      </c>
    </row>
    <row r="22" spans="1:7" x14ac:dyDescent="0.35">
      <c r="A22">
        <f>hog_helper!$B22</f>
        <v>7.2289156626506021E-2</v>
      </c>
      <c r="B22">
        <f>hsv_helper!$B22</f>
        <v>0.55696202531645567</v>
      </c>
      <c r="C22">
        <f>wlt_helper!$B22</f>
        <v>0.77802197802197803</v>
      </c>
      <c r="D22">
        <f>vgg_helper!$B22</f>
        <v>6.3529411764705876E-2</v>
      </c>
      <c r="E22">
        <f>sob_helper!$B22</f>
        <v>0.69519832985386221</v>
      </c>
      <c r="F22">
        <f>all_helper!$B22</f>
        <v>5.4117647058823527E-2</v>
      </c>
      <c r="G22">
        <f>all_wo_vgg_helper!$B22</f>
        <v>6.5882352941176475E-2</v>
      </c>
    </row>
    <row r="23" spans="1:7" x14ac:dyDescent="0.35">
      <c r="A23">
        <f>hog_helper!$B23</f>
        <v>6.8181818181818177E-2</v>
      </c>
      <c r="B23">
        <f>hsv_helper!$B23</f>
        <v>0.56740442655935619</v>
      </c>
      <c r="C23">
        <f>wlt_helper!$B23</f>
        <v>0.77870563674321502</v>
      </c>
      <c r="D23">
        <f>vgg_helper!$B23</f>
        <v>0.06</v>
      </c>
      <c r="E23">
        <f>sob_helper!$B23</f>
        <v>0.70858283433133729</v>
      </c>
      <c r="F23">
        <f>all_helper!$B23</f>
        <v>5.1111111111111114E-2</v>
      </c>
      <c r="G23">
        <f>all_wo_vgg_helper!$B23</f>
        <v>6.222222222222222E-2</v>
      </c>
    </row>
    <row r="24" spans="1:7" x14ac:dyDescent="0.35">
      <c r="A24">
        <f>hog_helper!$B24</f>
        <v>6.4516129032258063E-2</v>
      </c>
      <c r="B24">
        <f>hsv_helper!$B24</f>
        <v>0.5780346820809249</v>
      </c>
      <c r="C24">
        <f>wlt_helper!$B24</f>
        <v>0.78087649402390436</v>
      </c>
      <c r="D24">
        <f>vgg_helper!$B24</f>
        <v>5.6842105263157895E-2</v>
      </c>
      <c r="E24">
        <f>sob_helper!$B24</f>
        <v>0.72030651340996166</v>
      </c>
      <c r="F24">
        <f>all_helper!$B24</f>
        <v>4.8421052631578948E-2</v>
      </c>
      <c r="G24">
        <f>all_wo_vgg_helper!$B24</f>
        <v>5.894736842105263E-2</v>
      </c>
    </row>
    <row r="25" spans="1:7" x14ac:dyDescent="0.35">
      <c r="A25">
        <f>hog_helper!$B25</f>
        <v>6.1224489795918366E-2</v>
      </c>
      <c r="B25">
        <f>hsv_helper!$B25</f>
        <v>0.58441558441558439</v>
      </c>
      <c r="C25">
        <f>wlt_helper!$B25</f>
        <v>0.78011472275334603</v>
      </c>
      <c r="D25">
        <f>vgg_helper!$B25</f>
        <v>5.3999999999999999E-2</v>
      </c>
      <c r="E25">
        <f>sob_helper!$B25</f>
        <v>0.72242647058823528</v>
      </c>
      <c r="F25">
        <f>all_helper!$B25</f>
        <v>4.5999999999999999E-2</v>
      </c>
      <c r="G25">
        <f>all_wo_vgg_helper!$B25</f>
        <v>5.6000000000000001E-2</v>
      </c>
    </row>
    <row r="26" spans="1:7" x14ac:dyDescent="0.35">
      <c r="A26">
        <f>hog_helper!$B26</f>
        <v>5.8252427184466021E-2</v>
      </c>
      <c r="B26">
        <f>hsv_helper!$B26</f>
        <v>0.59107142857142858</v>
      </c>
      <c r="C26">
        <f>wlt_helper!$B26</f>
        <v>0.78021978021978022</v>
      </c>
      <c r="D26">
        <f>vgg_helper!$B26</f>
        <v>5.1428571428571428E-2</v>
      </c>
      <c r="E26">
        <f>sob_helper!$B26</f>
        <v>0.72438162544169615</v>
      </c>
      <c r="F26">
        <f>all_helper!$B26</f>
        <v>4.3809523809523812E-2</v>
      </c>
      <c r="G26">
        <f>all_wo_vgg_helper!$B26</f>
        <v>5.3333333333333337E-2</v>
      </c>
    </row>
    <row r="27" spans="1:7" x14ac:dyDescent="0.35">
      <c r="A27">
        <f>hog_helper!$B27</f>
        <v>5.5555555555555552E-2</v>
      </c>
      <c r="B27">
        <f>hsv_helper!$B27</f>
        <v>0.59827586206896555</v>
      </c>
      <c r="C27">
        <f>wlt_helper!$B27</f>
        <v>0.77954144620811283</v>
      </c>
      <c r="D27">
        <f>vgg_helper!$B27</f>
        <v>4.9090909090909088E-2</v>
      </c>
      <c r="E27">
        <f>sob_helper!$B27</f>
        <v>0.72525597269624575</v>
      </c>
      <c r="F27">
        <f>all_helper!$B27</f>
        <v>4.1818181818181817E-2</v>
      </c>
      <c r="G27">
        <f>all_wo_vgg_helper!$B27</f>
        <v>5.0909090909090911E-2</v>
      </c>
    </row>
    <row r="28" spans="1:7" x14ac:dyDescent="0.35">
      <c r="A28">
        <f>hog_helper!$B28</f>
        <v>5.3097345132743362E-2</v>
      </c>
      <c r="B28">
        <f>hsv_helper!$B28</f>
        <v>0.60465116279069764</v>
      </c>
      <c r="C28">
        <f>wlt_helper!$B28</f>
        <v>0.78040540540540537</v>
      </c>
      <c r="D28">
        <f>vgg_helper!$B28</f>
        <v>4.6956521739130432E-2</v>
      </c>
      <c r="E28">
        <f>sob_helper!$B28</f>
        <v>0.72607260726072609</v>
      </c>
      <c r="F28">
        <f>all_helper!$B28</f>
        <v>0.04</v>
      </c>
      <c r="G28">
        <f>all_wo_vgg_helper!$B28</f>
        <v>4.8695652173913043E-2</v>
      </c>
    </row>
    <row r="29" spans="1:7" x14ac:dyDescent="0.35">
      <c r="A29">
        <f>hog_helper!$B29</f>
        <v>5.0847457627118647E-2</v>
      </c>
      <c r="B29">
        <f>hsv_helper!$B29</f>
        <v>0.597444089456869</v>
      </c>
      <c r="C29">
        <f>wlt_helper!$B29</f>
        <v>0.78466557911908641</v>
      </c>
      <c r="D29">
        <f>vgg_helper!$B29</f>
        <v>4.4999999999999998E-2</v>
      </c>
      <c r="E29">
        <f>sob_helper!$B29</f>
        <v>0.72857142857142854</v>
      </c>
      <c r="F29">
        <f>all_helper!$B29</f>
        <v>3.833333333333333E-2</v>
      </c>
      <c r="G29">
        <f>all_wo_vgg_helper!$B29</f>
        <v>4.6666666666666669E-2</v>
      </c>
    </row>
    <row r="30" spans="1:7" x14ac:dyDescent="0.35">
      <c r="A30">
        <f>hog_helper!$B30</f>
        <v>4.878048780487805E-2</v>
      </c>
      <c r="B30">
        <f>hsv_helper!$B30</f>
        <v>0.5978428351309707</v>
      </c>
      <c r="C30">
        <f>wlt_helper!$B30</f>
        <v>0.78459119496855345</v>
      </c>
      <c r="D30">
        <f>vgg_helper!$B30</f>
        <v>4.3200000000000002E-2</v>
      </c>
      <c r="E30">
        <f>sob_helper!$B30</f>
        <v>0.70597243491577333</v>
      </c>
      <c r="F30">
        <f>all_helper!$B30</f>
        <v>3.6799999999999999E-2</v>
      </c>
      <c r="G30">
        <f>all_wo_vgg_helper!$B30</f>
        <v>4.48E-2</v>
      </c>
    </row>
    <row r="31" spans="1:7" x14ac:dyDescent="0.35">
      <c r="A31">
        <f>hog_helper!$B31</f>
        <v>4.6875E-2</v>
      </c>
      <c r="B31">
        <f>hsv_helper!$B31</f>
        <v>0.58867362146050672</v>
      </c>
      <c r="C31">
        <f>wlt_helper!$B31</f>
        <v>0.77845220030349016</v>
      </c>
      <c r="D31">
        <f>vgg_helper!$B31</f>
        <v>4.1538461538461538E-2</v>
      </c>
      <c r="E31">
        <f>sob_helper!$B31</f>
        <v>0.7100591715976331</v>
      </c>
      <c r="F31">
        <f>all_helper!$B31</f>
        <v>3.5384615384615382E-2</v>
      </c>
      <c r="G31">
        <f>all_wo_vgg_helper!$B31</f>
        <v>4.3076923076923075E-2</v>
      </c>
    </row>
    <row r="32" spans="1:7" x14ac:dyDescent="0.35">
      <c r="A32">
        <f>hog_helper!$B32</f>
        <v>4.5112781954887216E-2</v>
      </c>
      <c r="B32">
        <f>hsv_helper!$B32</f>
        <v>0.58152958152958156</v>
      </c>
      <c r="C32">
        <f>wlt_helper!$B32</f>
        <v>0.77794117647058825</v>
      </c>
      <c r="D32">
        <f>vgg_helper!$B32</f>
        <v>0.04</v>
      </c>
      <c r="E32">
        <f>sob_helper!$B32</f>
        <v>0.71244635193133043</v>
      </c>
      <c r="F32">
        <f>all_helper!$B32</f>
        <v>3.4074074074074076E-2</v>
      </c>
      <c r="G32">
        <f>all_wo_vgg_helper!$B32</f>
        <v>4.148148148148148E-2</v>
      </c>
    </row>
    <row r="33" spans="1:7" x14ac:dyDescent="0.35">
      <c r="A33">
        <f>hog_helper!$B33</f>
        <v>4.3478260869565216E-2</v>
      </c>
      <c r="B33">
        <f>hsv_helper!$B33</f>
        <v>0.56923076923076921</v>
      </c>
      <c r="C33">
        <f>wlt_helper!$B33</f>
        <v>0.77840909090909094</v>
      </c>
      <c r="D33">
        <f>vgg_helper!$B33</f>
        <v>3.8571428571428569E-2</v>
      </c>
      <c r="E33">
        <f>sob_helper!$B33</f>
        <v>0.7142857142857143</v>
      </c>
      <c r="F33">
        <f>all_helper!$B33</f>
        <v>3.2857142857142856E-2</v>
      </c>
      <c r="G33">
        <f>all_wo_vgg_helper!$B33</f>
        <v>0.04</v>
      </c>
    </row>
    <row r="34" spans="1:7" x14ac:dyDescent="0.35">
      <c r="A34">
        <f>hog_helper!$B34</f>
        <v>4.195804195804196E-2</v>
      </c>
      <c r="B34">
        <f>hsv_helper!$B34</f>
        <v>0.5582655826558266</v>
      </c>
      <c r="C34">
        <f>wlt_helper!$B34</f>
        <v>0.77884615384615385</v>
      </c>
      <c r="D34">
        <f>vgg_helper!$B34</f>
        <v>3.7241379310344824E-2</v>
      </c>
      <c r="E34">
        <f>sob_helper!$B34</f>
        <v>0.71677852348993287</v>
      </c>
      <c r="F34">
        <f>all_helper!$B34</f>
        <v>3.1724137931034485E-2</v>
      </c>
      <c r="G34">
        <f>all_wo_vgg_helper!$B34</f>
        <v>3.8620689655172416E-2</v>
      </c>
    </row>
    <row r="35" spans="1:7" x14ac:dyDescent="0.35">
      <c r="A35">
        <f>hog_helper!$B35</f>
        <v>4.0540540540540543E-2</v>
      </c>
      <c r="B35">
        <f>hsv_helper!$B35</f>
        <v>0.54402102496714844</v>
      </c>
      <c r="C35">
        <f>wlt_helper!$B35</f>
        <v>0.77393617021276595</v>
      </c>
      <c r="D35">
        <f>vgg_helper!$B35</f>
        <v>3.5999999999999997E-2</v>
      </c>
      <c r="E35">
        <f>sob_helper!$B35</f>
        <v>0.71818181818181814</v>
      </c>
      <c r="F35">
        <f>all_helper!$B35</f>
        <v>3.0666666666666665E-2</v>
      </c>
      <c r="G35">
        <f>all_wo_vgg_helper!$B35</f>
        <v>3.7333333333333336E-2</v>
      </c>
    </row>
    <row r="36" spans="1:7" x14ac:dyDescent="0.35">
      <c r="A36">
        <f>hog_helper!$B36</f>
        <v>3.9215686274509803E-2</v>
      </c>
      <c r="B36">
        <f>hsv_helper!$B36</f>
        <v>0.53443877551020413</v>
      </c>
      <c r="C36">
        <f>wlt_helper!$B36</f>
        <v>0.76804123711340211</v>
      </c>
      <c r="D36">
        <f>vgg_helper!$B36</f>
        <v>3.4838709677419352E-2</v>
      </c>
      <c r="E36">
        <f>sob_helper!$B36</f>
        <v>0.71863117870722437</v>
      </c>
      <c r="F36">
        <f>all_helper!$B36</f>
        <v>2.9677419354838711E-2</v>
      </c>
      <c r="G36">
        <f>all_wo_vgg_helper!$B36</f>
        <v>3.612903225806452E-2</v>
      </c>
    </row>
    <row r="37" spans="1:7" x14ac:dyDescent="0.35">
      <c r="A37">
        <f>hog_helper!$B37</f>
        <v>3.7974683544303799E-2</v>
      </c>
      <c r="B37">
        <f>hsv_helper!$B37</f>
        <v>0.52168525402726151</v>
      </c>
      <c r="C37">
        <f>wlt_helper!$B37</f>
        <v>0.76903870162297128</v>
      </c>
      <c r="D37">
        <f>vgg_helper!$B37</f>
        <v>3.3750000000000002E-2</v>
      </c>
      <c r="E37">
        <f>sob_helper!$B37</f>
        <v>0.71693448702101359</v>
      </c>
      <c r="F37">
        <f>all_helper!$B37</f>
        <v>2.8750000000000001E-2</v>
      </c>
      <c r="G37">
        <f>all_wo_vgg_helper!$B37</f>
        <v>3.5000000000000003E-2</v>
      </c>
    </row>
    <row r="38" spans="1:7" x14ac:dyDescent="0.35">
      <c r="A38">
        <f>hog_helper!$B38</f>
        <v>3.6809815950920248E-2</v>
      </c>
      <c r="B38">
        <f>hsv_helper!$B38</f>
        <v>0.50784077201447531</v>
      </c>
      <c r="C38">
        <f>wlt_helper!$B38</f>
        <v>0.76634382566585957</v>
      </c>
      <c r="D38">
        <f>vgg_helper!$B38</f>
        <v>3.272727272727273E-2</v>
      </c>
      <c r="E38">
        <f>sob_helper!$B38</f>
        <v>0.72322503008423589</v>
      </c>
      <c r="F38">
        <f>all_helper!$B38</f>
        <v>2.7878787878787878E-2</v>
      </c>
      <c r="G38">
        <f>all_wo_vgg_helper!$B38</f>
        <v>3.3939393939393943E-2</v>
      </c>
    </row>
    <row r="39" spans="1:7" x14ac:dyDescent="0.35">
      <c r="A39">
        <f>hog_helper!$B39</f>
        <v>3.5714285714285712E-2</v>
      </c>
      <c r="B39">
        <f>hsv_helper!$B39</f>
        <v>0.49413145539906106</v>
      </c>
      <c r="C39">
        <f>wlt_helper!$B39</f>
        <v>0.76145710928319621</v>
      </c>
      <c r="D39">
        <f>vgg_helper!$B39</f>
        <v>3.1764705882352938E-2</v>
      </c>
      <c r="E39">
        <f>sob_helper!$B39</f>
        <v>0.71228070175438596</v>
      </c>
      <c r="F39">
        <f>all_helper!$B39</f>
        <v>2.7058823529411764E-2</v>
      </c>
      <c r="G39">
        <f>all_wo_vgg_helper!$B39</f>
        <v>3.2941176470588238E-2</v>
      </c>
    </row>
    <row r="40" spans="1:7" x14ac:dyDescent="0.35">
      <c r="A40">
        <f>hog_helper!$B40</f>
        <v>3.4682080924855488E-2</v>
      </c>
      <c r="B40">
        <f>hsv_helper!$B40</f>
        <v>0.48059360730593609</v>
      </c>
      <c r="C40">
        <f>wlt_helper!$B40</f>
        <v>0.74657534246575341</v>
      </c>
      <c r="D40">
        <f>vgg_helper!$B40</f>
        <v>3.0857142857142857E-2</v>
      </c>
      <c r="E40">
        <f>sob_helper!$B40</f>
        <v>0.71835803876852911</v>
      </c>
      <c r="F40">
        <f>all_helper!$B40</f>
        <v>2.6285714285714287E-2</v>
      </c>
      <c r="G40">
        <f>all_wo_vgg_helper!$B40</f>
        <v>3.2000000000000001E-2</v>
      </c>
    </row>
    <row r="41" spans="1:7" x14ac:dyDescent="0.35">
      <c r="A41">
        <f>hog_helper!$B41</f>
        <v>3.3707865168539325E-2</v>
      </c>
      <c r="B41">
        <f>hsv_helper!$B41</f>
        <v>0.46777777777777779</v>
      </c>
      <c r="C41">
        <f>wlt_helper!$B41</f>
        <v>0.73222222222222222</v>
      </c>
      <c r="D41">
        <f>vgg_helper!$B41</f>
        <v>0.03</v>
      </c>
      <c r="E41">
        <f>sob_helper!$B41</f>
        <v>0.70777777777777773</v>
      </c>
      <c r="F41">
        <f>all_helper!$B41</f>
        <v>2.5555555555555557E-2</v>
      </c>
      <c r="G41">
        <f>all_wo_vgg_helper!$B41</f>
        <v>3.111111111111111E-2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</v>
      </c>
      <c r="B2">
        <f>O2/(O2+N2)</f>
        <v>0.16666666666666666</v>
      </c>
      <c r="C2">
        <f>N2/(Q2-L2)</f>
        <v>1</v>
      </c>
      <c r="D2">
        <f>M2/L2</f>
        <v>0.95</v>
      </c>
      <c r="E2">
        <f>N2/(Q2-K2)</f>
        <v>0.83333333333333337</v>
      </c>
      <c r="F2">
        <f>M2/K2</f>
        <v>1</v>
      </c>
      <c r="G2">
        <f>H2/(2-H2)</f>
        <v>0.95000000000000007</v>
      </c>
      <c r="H2">
        <f>2*M2/(2*M2+O2+P2)</f>
        <v>0.97435897435897434</v>
      </c>
      <c r="I2">
        <f>SQRT(D2*F2)</f>
        <v>0.97467943448089633</v>
      </c>
      <c r="J2">
        <f>(M2+N2)/Q2</f>
        <v>0.96</v>
      </c>
      <c r="K2" s="1">
        <f>'all-res'!B2</f>
        <v>19</v>
      </c>
      <c r="L2" s="1">
        <f>'all-res'!C2</f>
        <v>20</v>
      </c>
      <c r="M2" s="1">
        <f>'all-res'!D2</f>
        <v>19</v>
      </c>
      <c r="N2" s="1">
        <f>'all-res'!E2</f>
        <v>5</v>
      </c>
      <c r="O2" s="1">
        <f>'all-res'!F2</f>
        <v>1</v>
      </c>
      <c r="P2" s="1">
        <f>'all-res'!G2</f>
        <v>0</v>
      </c>
      <c r="Q2" s="1">
        <f>'all-res'!$A2</f>
        <v>25</v>
      </c>
    </row>
    <row r="3" spans="1:17" x14ac:dyDescent="0.35">
      <c r="A3">
        <f t="shared" ref="A3:A41" si="0">P3/(P3+M3)</f>
        <v>0</v>
      </c>
      <c r="B3">
        <f t="shared" ref="B3:B41" si="1">O3/(O3+N3)</f>
        <v>0.41176470588235292</v>
      </c>
      <c r="C3">
        <f t="shared" ref="C3:C41" si="2">N3/(Q3-L3)</f>
        <v>1</v>
      </c>
      <c r="D3">
        <f t="shared" ref="D3:D41" si="3">M3/L3</f>
        <v>0.82499999999999996</v>
      </c>
      <c r="E3">
        <f t="shared" ref="E3:E40" si="4">N3/(Q3-K3)</f>
        <v>0.58823529411764708</v>
      </c>
      <c r="F3">
        <f t="shared" ref="F3:F41" si="5">M3/K3</f>
        <v>1</v>
      </c>
      <c r="G3">
        <f t="shared" ref="G3:G41" si="6">H3/(2-H3)</f>
        <v>0.82499999999999996</v>
      </c>
      <c r="H3">
        <f t="shared" ref="H3:H41" si="7">2*M3/(2*M3+O3+P3)</f>
        <v>0.90410958904109584</v>
      </c>
      <c r="I3">
        <f t="shared" ref="I3:I41" si="8">SQRT(D3*F3)</f>
        <v>0.90829510622924747</v>
      </c>
      <c r="J3">
        <f t="shared" ref="J3:J41" si="9">(M3+N3)/Q3</f>
        <v>0.86</v>
      </c>
      <c r="K3">
        <f>'all-res'!B3+K2</f>
        <v>33</v>
      </c>
      <c r="L3">
        <f>'all-res'!C3+L2</f>
        <v>40</v>
      </c>
      <c r="M3">
        <f>'all-res'!D3+M2</f>
        <v>33</v>
      </c>
      <c r="N3">
        <f>'all-res'!E3+N2</f>
        <v>10</v>
      </c>
      <c r="O3">
        <f>'all-res'!F3+O2</f>
        <v>7</v>
      </c>
      <c r="P3">
        <f>'all-res'!G3+P2</f>
        <v>0</v>
      </c>
      <c r="Q3">
        <f>'all-res'!$A3+Q2</f>
        <v>50</v>
      </c>
    </row>
    <row r="4" spans="1:17" x14ac:dyDescent="0.35">
      <c r="A4">
        <f t="shared" si="0"/>
        <v>0</v>
      </c>
      <c r="B4">
        <f t="shared" si="1"/>
        <v>0.375</v>
      </c>
      <c r="C4">
        <f t="shared" si="2"/>
        <v>1</v>
      </c>
      <c r="D4">
        <f t="shared" si="3"/>
        <v>0.85</v>
      </c>
      <c r="E4">
        <f t="shared" si="4"/>
        <v>0.625</v>
      </c>
      <c r="F4">
        <f t="shared" si="5"/>
        <v>1</v>
      </c>
      <c r="G4">
        <f t="shared" si="6"/>
        <v>0.85</v>
      </c>
      <c r="H4">
        <f t="shared" si="7"/>
        <v>0.91891891891891897</v>
      </c>
      <c r="I4">
        <f t="shared" si="8"/>
        <v>0.92195444572928875</v>
      </c>
      <c r="J4">
        <f t="shared" si="9"/>
        <v>0.88</v>
      </c>
      <c r="K4">
        <f>'all-res'!B4+K3</f>
        <v>51</v>
      </c>
      <c r="L4">
        <f>'all-res'!C4+L3</f>
        <v>60</v>
      </c>
      <c r="M4">
        <f>'all-res'!D4+M3</f>
        <v>51</v>
      </c>
      <c r="N4">
        <f>'all-res'!E4+N3</f>
        <v>15</v>
      </c>
      <c r="O4">
        <f>'all-res'!F4+O3</f>
        <v>9</v>
      </c>
      <c r="P4">
        <f>'all-res'!G4+P3</f>
        <v>0</v>
      </c>
      <c r="Q4">
        <f>'all-res'!$A4+Q3</f>
        <v>75</v>
      </c>
    </row>
    <row r="5" spans="1:17" x14ac:dyDescent="0.35">
      <c r="A5">
        <f t="shared" si="0"/>
        <v>0</v>
      </c>
      <c r="B5">
        <f t="shared" si="1"/>
        <v>0.29032258064516131</v>
      </c>
      <c r="C5">
        <f t="shared" si="2"/>
        <v>1</v>
      </c>
      <c r="D5">
        <f t="shared" si="3"/>
        <v>0.88461538461538458</v>
      </c>
      <c r="E5">
        <f t="shared" si="4"/>
        <v>0.70967741935483875</v>
      </c>
      <c r="F5">
        <f t="shared" si="5"/>
        <v>1</v>
      </c>
      <c r="G5">
        <f t="shared" si="6"/>
        <v>0.8846153846153848</v>
      </c>
      <c r="H5">
        <f t="shared" si="7"/>
        <v>0.93877551020408168</v>
      </c>
      <c r="I5">
        <f t="shared" si="8"/>
        <v>0.94053994312596023</v>
      </c>
      <c r="J5">
        <f t="shared" si="9"/>
        <v>0.91</v>
      </c>
      <c r="K5">
        <f>'all-res'!B5+K4</f>
        <v>69</v>
      </c>
      <c r="L5">
        <f>'all-res'!C5+L4</f>
        <v>78</v>
      </c>
      <c r="M5">
        <f>'all-res'!D5+M4</f>
        <v>69</v>
      </c>
      <c r="N5">
        <f>'all-res'!E5+N4</f>
        <v>22</v>
      </c>
      <c r="O5">
        <f>'all-res'!F5+O4</f>
        <v>9</v>
      </c>
      <c r="P5">
        <f>'all-res'!G5+P4</f>
        <v>0</v>
      </c>
      <c r="Q5">
        <f>'all-res'!$A5+Q4</f>
        <v>100</v>
      </c>
    </row>
    <row r="6" spans="1:17" x14ac:dyDescent="0.35">
      <c r="A6">
        <f t="shared" si="0"/>
        <v>0</v>
      </c>
      <c r="B6">
        <f t="shared" si="1"/>
        <v>0.40816326530612246</v>
      </c>
      <c r="C6">
        <f t="shared" si="2"/>
        <v>1</v>
      </c>
      <c r="D6">
        <f t="shared" si="3"/>
        <v>0.79166666666666663</v>
      </c>
      <c r="E6">
        <f t="shared" si="4"/>
        <v>0.59183673469387754</v>
      </c>
      <c r="F6">
        <f t="shared" si="5"/>
        <v>1</v>
      </c>
      <c r="G6">
        <f t="shared" si="6"/>
        <v>0.79166666666666674</v>
      </c>
      <c r="H6">
        <f t="shared" si="7"/>
        <v>0.88372093023255816</v>
      </c>
      <c r="I6">
        <f t="shared" si="8"/>
        <v>0.88975652100260927</v>
      </c>
      <c r="J6">
        <f t="shared" si="9"/>
        <v>0.84</v>
      </c>
      <c r="K6">
        <f>'all-res'!B6+K5</f>
        <v>76</v>
      </c>
      <c r="L6">
        <f>'all-res'!C6+L5</f>
        <v>96</v>
      </c>
      <c r="M6">
        <f>'all-res'!D6+M5</f>
        <v>76</v>
      </c>
      <c r="N6">
        <f>'all-res'!E6+N5</f>
        <v>29</v>
      </c>
      <c r="O6">
        <f>'all-res'!F6+O5</f>
        <v>20</v>
      </c>
      <c r="P6">
        <f>'all-res'!G6+P5</f>
        <v>0</v>
      </c>
      <c r="Q6">
        <f>'all-res'!$A6+Q5</f>
        <v>125</v>
      </c>
    </row>
    <row r="7" spans="1:17" x14ac:dyDescent="0.35">
      <c r="A7">
        <f t="shared" si="0"/>
        <v>0</v>
      </c>
      <c r="B7">
        <f t="shared" si="1"/>
        <v>0.33846153846153848</v>
      </c>
      <c r="C7">
        <f t="shared" si="2"/>
        <v>1</v>
      </c>
      <c r="D7">
        <f t="shared" si="3"/>
        <v>0.79439252336448596</v>
      </c>
      <c r="E7">
        <f t="shared" si="4"/>
        <v>0.66153846153846152</v>
      </c>
      <c r="F7">
        <f t="shared" si="5"/>
        <v>1</v>
      </c>
      <c r="G7">
        <f t="shared" si="6"/>
        <v>0.79439252336448585</v>
      </c>
      <c r="H7">
        <f t="shared" si="7"/>
        <v>0.88541666666666663</v>
      </c>
      <c r="I7">
        <f t="shared" si="8"/>
        <v>0.89128700392437332</v>
      </c>
      <c r="J7">
        <f t="shared" si="9"/>
        <v>0.85333333333333339</v>
      </c>
      <c r="K7">
        <f>'all-res'!B7+K6</f>
        <v>85</v>
      </c>
      <c r="L7">
        <f>'all-res'!C7+L6</f>
        <v>107</v>
      </c>
      <c r="M7">
        <f>'all-res'!D7+M6</f>
        <v>85</v>
      </c>
      <c r="N7">
        <f>'all-res'!E7+N6</f>
        <v>43</v>
      </c>
      <c r="O7">
        <f>'all-res'!F7+O6</f>
        <v>22</v>
      </c>
      <c r="P7">
        <f>'all-res'!G7+P6</f>
        <v>0</v>
      </c>
      <c r="Q7">
        <f>'all-res'!$A7+Q6</f>
        <v>150</v>
      </c>
    </row>
    <row r="8" spans="1:17" x14ac:dyDescent="0.35">
      <c r="A8">
        <f t="shared" si="0"/>
        <v>0</v>
      </c>
      <c r="B8">
        <f t="shared" si="1"/>
        <v>0.28048780487804881</v>
      </c>
      <c r="C8">
        <f t="shared" si="2"/>
        <v>1</v>
      </c>
      <c r="D8">
        <f t="shared" si="3"/>
        <v>0.80172413793103448</v>
      </c>
      <c r="E8">
        <f t="shared" si="4"/>
        <v>0.71951219512195119</v>
      </c>
      <c r="F8">
        <f t="shared" si="5"/>
        <v>1</v>
      </c>
      <c r="G8">
        <f t="shared" si="6"/>
        <v>0.80172413793103448</v>
      </c>
      <c r="H8">
        <f t="shared" si="7"/>
        <v>0.88995215311004783</v>
      </c>
      <c r="I8">
        <f t="shared" si="8"/>
        <v>0.89539049466198517</v>
      </c>
      <c r="J8">
        <f t="shared" si="9"/>
        <v>0.86857142857142855</v>
      </c>
      <c r="K8">
        <f>'all-res'!B8+K7</f>
        <v>93</v>
      </c>
      <c r="L8">
        <f>'all-res'!C8+L7</f>
        <v>116</v>
      </c>
      <c r="M8">
        <f>'all-res'!D8+M7</f>
        <v>93</v>
      </c>
      <c r="N8">
        <f>'all-res'!E8+N7</f>
        <v>59</v>
      </c>
      <c r="O8">
        <f>'all-res'!F8+O7</f>
        <v>23</v>
      </c>
      <c r="P8">
        <f>'all-res'!G8+P7</f>
        <v>0</v>
      </c>
      <c r="Q8">
        <f>'all-res'!$A8+Q7</f>
        <v>175</v>
      </c>
    </row>
    <row r="9" spans="1:17" x14ac:dyDescent="0.35">
      <c r="A9">
        <f t="shared" si="0"/>
        <v>1.0309278350515464E-2</v>
      </c>
      <c r="B9">
        <f t="shared" si="1"/>
        <v>0.22330097087378642</v>
      </c>
      <c r="C9">
        <f t="shared" si="2"/>
        <v>0.98765432098765427</v>
      </c>
      <c r="D9">
        <f t="shared" si="3"/>
        <v>0.80672268907563027</v>
      </c>
      <c r="E9">
        <f t="shared" si="4"/>
        <v>0.77669902912621358</v>
      </c>
      <c r="F9">
        <f t="shared" si="5"/>
        <v>0.98969072164948457</v>
      </c>
      <c r="G9">
        <f t="shared" si="6"/>
        <v>0.79999999999999993</v>
      </c>
      <c r="H9">
        <f t="shared" si="7"/>
        <v>0.88888888888888884</v>
      </c>
      <c r="I9">
        <f t="shared" si="8"/>
        <v>0.89353565139969282</v>
      </c>
      <c r="J9">
        <f t="shared" si="9"/>
        <v>0.88</v>
      </c>
      <c r="K9">
        <f>'all-res'!B9+K8</f>
        <v>97</v>
      </c>
      <c r="L9">
        <f>'all-res'!C9+L8</f>
        <v>119</v>
      </c>
      <c r="M9">
        <f>'all-res'!D9+M8</f>
        <v>96</v>
      </c>
      <c r="N9">
        <f>'all-res'!E9+N8</f>
        <v>80</v>
      </c>
      <c r="O9">
        <f>'all-res'!F9+O8</f>
        <v>23</v>
      </c>
      <c r="P9">
        <f>'all-res'!G9+P8</f>
        <v>1</v>
      </c>
      <c r="Q9">
        <f>'all-res'!$A9+Q8</f>
        <v>200</v>
      </c>
    </row>
    <row r="10" spans="1:17" x14ac:dyDescent="0.35">
      <c r="A10">
        <f t="shared" si="0"/>
        <v>1.0101010101010102E-2</v>
      </c>
      <c r="B10">
        <f t="shared" si="1"/>
        <v>0.18253968253968253</v>
      </c>
      <c r="C10">
        <f t="shared" si="2"/>
        <v>0.99038461538461542</v>
      </c>
      <c r="D10">
        <f t="shared" si="3"/>
        <v>0.80991735537190079</v>
      </c>
      <c r="E10">
        <f t="shared" si="4"/>
        <v>0.81746031746031744</v>
      </c>
      <c r="F10">
        <f t="shared" si="5"/>
        <v>0.98989898989898994</v>
      </c>
      <c r="G10">
        <f t="shared" si="6"/>
        <v>0.80327868852459006</v>
      </c>
      <c r="H10">
        <f t="shared" si="7"/>
        <v>0.89090909090909087</v>
      </c>
      <c r="I10">
        <f t="shared" si="8"/>
        <v>0.89539732632184355</v>
      </c>
      <c r="J10">
        <f t="shared" si="9"/>
        <v>0.89333333333333331</v>
      </c>
      <c r="K10">
        <f>'all-res'!B10+K9</f>
        <v>99</v>
      </c>
      <c r="L10">
        <f>'all-res'!C10+L9</f>
        <v>121</v>
      </c>
      <c r="M10">
        <f>'all-res'!D10+M9</f>
        <v>98</v>
      </c>
      <c r="N10">
        <f>'all-res'!E10+N9</f>
        <v>103</v>
      </c>
      <c r="O10">
        <f>'all-res'!F10+O9</f>
        <v>23</v>
      </c>
      <c r="P10">
        <f>'all-res'!G10+P9</f>
        <v>1</v>
      </c>
      <c r="Q10">
        <f>'all-res'!$A10+Q9</f>
        <v>225</v>
      </c>
    </row>
    <row r="11" spans="1:17" x14ac:dyDescent="0.35">
      <c r="A11">
        <f t="shared" si="0"/>
        <v>0.01</v>
      </c>
      <c r="B11">
        <f t="shared" si="1"/>
        <v>0.15333333333333332</v>
      </c>
      <c r="C11">
        <f t="shared" si="2"/>
        <v>0.9921875</v>
      </c>
      <c r="D11">
        <f t="shared" si="3"/>
        <v>0.81147540983606559</v>
      </c>
      <c r="E11">
        <f t="shared" si="4"/>
        <v>0.84666666666666668</v>
      </c>
      <c r="F11">
        <f t="shared" si="5"/>
        <v>0.99</v>
      </c>
      <c r="G11">
        <f t="shared" si="6"/>
        <v>0.80487804878048774</v>
      </c>
      <c r="H11">
        <f t="shared" si="7"/>
        <v>0.89189189189189189</v>
      </c>
      <c r="I11">
        <f t="shared" si="8"/>
        <v>0.89630388582093345</v>
      </c>
      <c r="J11">
        <f t="shared" si="9"/>
        <v>0.90400000000000003</v>
      </c>
      <c r="K11">
        <f>'all-res'!B11+K10</f>
        <v>100</v>
      </c>
      <c r="L11">
        <f>'all-res'!C11+L10</f>
        <v>122</v>
      </c>
      <c r="M11">
        <f>'all-res'!D11+M10</f>
        <v>99</v>
      </c>
      <c r="N11">
        <f>'all-res'!E11+N10</f>
        <v>127</v>
      </c>
      <c r="O11">
        <f>'all-res'!F11+O10</f>
        <v>23</v>
      </c>
      <c r="P11">
        <f>'all-res'!G11+P10</f>
        <v>1</v>
      </c>
      <c r="Q11">
        <f>'all-res'!$A11+Q10</f>
        <v>250</v>
      </c>
    </row>
    <row r="12" spans="1:17" x14ac:dyDescent="0.35">
      <c r="A12">
        <f t="shared" si="0"/>
        <v>0.01</v>
      </c>
      <c r="B12">
        <f t="shared" si="1"/>
        <v>0.13142857142857142</v>
      </c>
      <c r="C12">
        <f t="shared" si="2"/>
        <v>0.99346405228758172</v>
      </c>
      <c r="D12">
        <f t="shared" si="3"/>
        <v>0.81147540983606559</v>
      </c>
      <c r="E12">
        <f t="shared" si="4"/>
        <v>0.86857142857142855</v>
      </c>
      <c r="F12">
        <f t="shared" si="5"/>
        <v>0.99</v>
      </c>
      <c r="G12">
        <f t="shared" si="6"/>
        <v>0.80487804878048774</v>
      </c>
      <c r="H12">
        <f t="shared" si="7"/>
        <v>0.89189189189189189</v>
      </c>
      <c r="I12">
        <f t="shared" si="8"/>
        <v>0.89630388582093345</v>
      </c>
      <c r="J12">
        <f t="shared" si="9"/>
        <v>0.91272727272727272</v>
      </c>
      <c r="K12">
        <f>'all-res'!B12+K11</f>
        <v>100</v>
      </c>
      <c r="L12">
        <f>'all-res'!C12+L11</f>
        <v>122</v>
      </c>
      <c r="M12">
        <f>'all-res'!D12+M11</f>
        <v>99</v>
      </c>
      <c r="N12">
        <f>'all-res'!E12+N11</f>
        <v>152</v>
      </c>
      <c r="O12">
        <f>'all-res'!F12+O11</f>
        <v>23</v>
      </c>
      <c r="P12">
        <f>'all-res'!G12+P11</f>
        <v>1</v>
      </c>
      <c r="Q12">
        <f>'all-res'!$A12+Q11</f>
        <v>275</v>
      </c>
    </row>
    <row r="13" spans="1:17" x14ac:dyDescent="0.35">
      <c r="A13">
        <f t="shared" si="0"/>
        <v>0.01</v>
      </c>
      <c r="B13">
        <f t="shared" si="1"/>
        <v>0.115</v>
      </c>
      <c r="C13">
        <f t="shared" si="2"/>
        <v>0.9943820224719101</v>
      </c>
      <c r="D13">
        <f t="shared" si="3"/>
        <v>0.81147540983606559</v>
      </c>
      <c r="E13">
        <f t="shared" si="4"/>
        <v>0.88500000000000001</v>
      </c>
      <c r="F13">
        <f t="shared" si="5"/>
        <v>0.99</v>
      </c>
      <c r="G13">
        <f t="shared" si="6"/>
        <v>0.80487804878048774</v>
      </c>
      <c r="H13">
        <f t="shared" si="7"/>
        <v>0.89189189189189189</v>
      </c>
      <c r="I13">
        <f t="shared" si="8"/>
        <v>0.89630388582093345</v>
      </c>
      <c r="J13">
        <f t="shared" si="9"/>
        <v>0.92</v>
      </c>
      <c r="K13">
        <f>'all-res'!B13+K12</f>
        <v>100</v>
      </c>
      <c r="L13">
        <f>'all-res'!C13+L12</f>
        <v>122</v>
      </c>
      <c r="M13">
        <f>'all-res'!D13+M12</f>
        <v>99</v>
      </c>
      <c r="N13">
        <f>'all-res'!E13+N12</f>
        <v>177</v>
      </c>
      <c r="O13">
        <f>'all-res'!F13+O12</f>
        <v>23</v>
      </c>
      <c r="P13">
        <f>'all-res'!G13+P12</f>
        <v>1</v>
      </c>
      <c r="Q13">
        <f>'all-res'!$A13+Q12</f>
        <v>300</v>
      </c>
    </row>
    <row r="14" spans="1:17" x14ac:dyDescent="0.35">
      <c r="A14">
        <f t="shared" si="0"/>
        <v>0.01</v>
      </c>
      <c r="B14">
        <f t="shared" si="1"/>
        <v>0.10222222222222223</v>
      </c>
      <c r="C14">
        <f t="shared" si="2"/>
        <v>0.99507389162561577</v>
      </c>
      <c r="D14">
        <f t="shared" si="3"/>
        <v>0.81147540983606559</v>
      </c>
      <c r="E14">
        <f t="shared" si="4"/>
        <v>0.89777777777777779</v>
      </c>
      <c r="F14">
        <f t="shared" si="5"/>
        <v>0.99</v>
      </c>
      <c r="G14">
        <f t="shared" si="6"/>
        <v>0.80487804878048774</v>
      </c>
      <c r="H14">
        <f t="shared" si="7"/>
        <v>0.89189189189189189</v>
      </c>
      <c r="I14">
        <f t="shared" si="8"/>
        <v>0.89630388582093345</v>
      </c>
      <c r="J14">
        <f t="shared" si="9"/>
        <v>0.92615384615384611</v>
      </c>
      <c r="K14">
        <f>'all-res'!B14+K13</f>
        <v>100</v>
      </c>
      <c r="L14">
        <f>'all-res'!C14+L13</f>
        <v>122</v>
      </c>
      <c r="M14">
        <f>'all-res'!D14+M13</f>
        <v>99</v>
      </c>
      <c r="N14">
        <f>'all-res'!E14+N13</f>
        <v>202</v>
      </c>
      <c r="O14">
        <f>'all-res'!F14+O13</f>
        <v>23</v>
      </c>
      <c r="P14">
        <f>'all-res'!G14+P13</f>
        <v>1</v>
      </c>
      <c r="Q14">
        <f>'all-res'!$A14+Q13</f>
        <v>325</v>
      </c>
    </row>
    <row r="15" spans="1:17" x14ac:dyDescent="0.35">
      <c r="A15">
        <f t="shared" si="0"/>
        <v>0.01</v>
      </c>
      <c r="B15">
        <f t="shared" si="1"/>
        <v>9.1999999999999998E-2</v>
      </c>
      <c r="C15">
        <f t="shared" si="2"/>
        <v>0.99561403508771928</v>
      </c>
      <c r="D15">
        <f t="shared" si="3"/>
        <v>0.81147540983606559</v>
      </c>
      <c r="E15">
        <f t="shared" si="4"/>
        <v>0.90800000000000003</v>
      </c>
      <c r="F15">
        <f t="shared" si="5"/>
        <v>0.99</v>
      </c>
      <c r="G15">
        <f t="shared" si="6"/>
        <v>0.80487804878048774</v>
      </c>
      <c r="H15">
        <f t="shared" si="7"/>
        <v>0.89189189189189189</v>
      </c>
      <c r="I15">
        <f t="shared" si="8"/>
        <v>0.89630388582093345</v>
      </c>
      <c r="J15">
        <f t="shared" si="9"/>
        <v>0.93142857142857138</v>
      </c>
      <c r="K15">
        <f>'all-res'!B15+K14</f>
        <v>100</v>
      </c>
      <c r="L15">
        <f>'all-res'!C15+L14</f>
        <v>122</v>
      </c>
      <c r="M15">
        <f>'all-res'!D15+M14</f>
        <v>99</v>
      </c>
      <c r="N15">
        <f>'all-res'!E15+N14</f>
        <v>227</v>
      </c>
      <c r="O15">
        <f>'all-res'!F15+O14</f>
        <v>23</v>
      </c>
      <c r="P15">
        <f>'all-res'!G15+P14</f>
        <v>1</v>
      </c>
      <c r="Q15">
        <f>'all-res'!$A15+Q14</f>
        <v>350</v>
      </c>
    </row>
    <row r="16" spans="1:17" x14ac:dyDescent="0.35">
      <c r="A16">
        <f t="shared" si="0"/>
        <v>0.01</v>
      </c>
      <c r="B16">
        <f t="shared" si="1"/>
        <v>8.3636363636363634E-2</v>
      </c>
      <c r="C16">
        <f t="shared" si="2"/>
        <v>0.99604743083003955</v>
      </c>
      <c r="D16">
        <f t="shared" si="3"/>
        <v>0.81147540983606559</v>
      </c>
      <c r="E16">
        <f t="shared" si="4"/>
        <v>0.91636363636363638</v>
      </c>
      <c r="F16">
        <f t="shared" si="5"/>
        <v>0.99</v>
      </c>
      <c r="G16">
        <f t="shared" si="6"/>
        <v>0.80487804878048774</v>
      </c>
      <c r="H16">
        <f t="shared" si="7"/>
        <v>0.89189189189189189</v>
      </c>
      <c r="I16">
        <f t="shared" si="8"/>
        <v>0.89630388582093345</v>
      </c>
      <c r="J16">
        <f t="shared" si="9"/>
        <v>0.93600000000000005</v>
      </c>
      <c r="K16">
        <f>'all-res'!B16+K15</f>
        <v>100</v>
      </c>
      <c r="L16">
        <f>'all-res'!C16+L15</f>
        <v>122</v>
      </c>
      <c r="M16">
        <f>'all-res'!D16+M15</f>
        <v>99</v>
      </c>
      <c r="N16">
        <f>'all-res'!E16+N15</f>
        <v>252</v>
      </c>
      <c r="O16">
        <f>'all-res'!F16+O15</f>
        <v>23</v>
      </c>
      <c r="P16">
        <f>'all-res'!G16+P15</f>
        <v>1</v>
      </c>
      <c r="Q16">
        <f>'all-res'!$A16+Q15</f>
        <v>375</v>
      </c>
    </row>
    <row r="17" spans="1:17" x14ac:dyDescent="0.35">
      <c r="A17">
        <f t="shared" si="0"/>
        <v>0.01</v>
      </c>
      <c r="B17">
        <f t="shared" si="1"/>
        <v>7.6666666666666661E-2</v>
      </c>
      <c r="C17">
        <f t="shared" si="2"/>
        <v>0.99640287769784175</v>
      </c>
      <c r="D17">
        <f t="shared" si="3"/>
        <v>0.81147540983606559</v>
      </c>
      <c r="E17">
        <f t="shared" si="4"/>
        <v>0.92333333333333334</v>
      </c>
      <c r="F17">
        <f t="shared" si="5"/>
        <v>0.99</v>
      </c>
      <c r="G17">
        <f t="shared" si="6"/>
        <v>0.80487804878048774</v>
      </c>
      <c r="H17">
        <f t="shared" si="7"/>
        <v>0.89189189189189189</v>
      </c>
      <c r="I17">
        <f t="shared" si="8"/>
        <v>0.89630388582093345</v>
      </c>
      <c r="J17">
        <f t="shared" si="9"/>
        <v>0.94</v>
      </c>
      <c r="K17">
        <f>'all-res'!B17+K16</f>
        <v>100</v>
      </c>
      <c r="L17">
        <f>'all-res'!C17+L16</f>
        <v>122</v>
      </c>
      <c r="M17">
        <f>'all-res'!D17+M16</f>
        <v>99</v>
      </c>
      <c r="N17">
        <f>'all-res'!E17+N16</f>
        <v>277</v>
      </c>
      <c r="O17">
        <f>'all-res'!F17+O16</f>
        <v>23</v>
      </c>
      <c r="P17">
        <f>'all-res'!G17+P16</f>
        <v>1</v>
      </c>
      <c r="Q17">
        <f>'all-res'!$A17+Q16</f>
        <v>400</v>
      </c>
    </row>
    <row r="18" spans="1:17" x14ac:dyDescent="0.35">
      <c r="A18">
        <f t="shared" si="0"/>
        <v>0.01</v>
      </c>
      <c r="B18">
        <f t="shared" si="1"/>
        <v>7.0769230769230765E-2</v>
      </c>
      <c r="C18">
        <f t="shared" si="2"/>
        <v>0.99669966996699666</v>
      </c>
      <c r="D18">
        <f t="shared" si="3"/>
        <v>0.81147540983606559</v>
      </c>
      <c r="E18">
        <f t="shared" si="4"/>
        <v>0.92923076923076919</v>
      </c>
      <c r="F18">
        <f t="shared" si="5"/>
        <v>0.99</v>
      </c>
      <c r="G18">
        <f t="shared" si="6"/>
        <v>0.80487804878048774</v>
      </c>
      <c r="H18">
        <f t="shared" si="7"/>
        <v>0.89189189189189189</v>
      </c>
      <c r="I18">
        <f t="shared" si="8"/>
        <v>0.89630388582093345</v>
      </c>
      <c r="J18">
        <f t="shared" si="9"/>
        <v>0.94352941176470584</v>
      </c>
      <c r="K18">
        <f>'all-res'!B18+K17</f>
        <v>100</v>
      </c>
      <c r="L18">
        <f>'all-res'!C18+L17</f>
        <v>122</v>
      </c>
      <c r="M18">
        <f>'all-res'!D18+M17</f>
        <v>99</v>
      </c>
      <c r="N18">
        <f>'all-res'!E18+N17</f>
        <v>302</v>
      </c>
      <c r="O18">
        <f>'all-res'!F18+O17</f>
        <v>23</v>
      </c>
      <c r="P18">
        <f>'all-res'!G18+P17</f>
        <v>1</v>
      </c>
      <c r="Q18">
        <f>'all-res'!$A18+Q17</f>
        <v>425</v>
      </c>
    </row>
    <row r="19" spans="1:17" x14ac:dyDescent="0.35">
      <c r="A19">
        <f t="shared" si="0"/>
        <v>0.01</v>
      </c>
      <c r="B19">
        <f t="shared" si="1"/>
        <v>6.5714285714285711E-2</v>
      </c>
      <c r="C19">
        <f t="shared" si="2"/>
        <v>0.99695121951219512</v>
      </c>
      <c r="D19">
        <f t="shared" si="3"/>
        <v>0.81147540983606559</v>
      </c>
      <c r="E19">
        <f t="shared" si="4"/>
        <v>0.93428571428571427</v>
      </c>
      <c r="F19">
        <f t="shared" si="5"/>
        <v>0.99</v>
      </c>
      <c r="G19">
        <f t="shared" si="6"/>
        <v>0.80487804878048774</v>
      </c>
      <c r="H19">
        <f t="shared" si="7"/>
        <v>0.89189189189189189</v>
      </c>
      <c r="I19">
        <f t="shared" si="8"/>
        <v>0.89630388582093345</v>
      </c>
      <c r="J19">
        <f t="shared" si="9"/>
        <v>0.94666666666666666</v>
      </c>
      <c r="K19">
        <f>'all-res'!B19+K18</f>
        <v>100</v>
      </c>
      <c r="L19">
        <f>'all-res'!C19+L18</f>
        <v>122</v>
      </c>
      <c r="M19">
        <f>'all-res'!D19+M18</f>
        <v>99</v>
      </c>
      <c r="N19">
        <f>'all-res'!E19+N18</f>
        <v>327</v>
      </c>
      <c r="O19">
        <f>'all-res'!F19+O18</f>
        <v>23</v>
      </c>
      <c r="P19">
        <f>'all-res'!G19+P18</f>
        <v>1</v>
      </c>
      <c r="Q19">
        <f>'all-res'!$A19+Q18</f>
        <v>450</v>
      </c>
    </row>
    <row r="20" spans="1:17" x14ac:dyDescent="0.35">
      <c r="A20">
        <f t="shared" si="0"/>
        <v>0.01</v>
      </c>
      <c r="B20">
        <f t="shared" si="1"/>
        <v>6.133333333333333E-2</v>
      </c>
      <c r="C20">
        <f t="shared" si="2"/>
        <v>0.99716713881019825</v>
      </c>
      <c r="D20">
        <f t="shared" si="3"/>
        <v>0.81147540983606559</v>
      </c>
      <c r="E20">
        <f t="shared" si="4"/>
        <v>0.93866666666666665</v>
      </c>
      <c r="F20">
        <f t="shared" si="5"/>
        <v>0.99</v>
      </c>
      <c r="G20">
        <f t="shared" si="6"/>
        <v>0.80487804878048774</v>
      </c>
      <c r="H20">
        <f t="shared" si="7"/>
        <v>0.89189189189189189</v>
      </c>
      <c r="I20">
        <f t="shared" si="8"/>
        <v>0.89630388582093345</v>
      </c>
      <c r="J20">
        <f t="shared" si="9"/>
        <v>0.94947368421052636</v>
      </c>
      <c r="K20">
        <f>'all-res'!B20+K19</f>
        <v>100</v>
      </c>
      <c r="L20">
        <f>'all-res'!C20+L19</f>
        <v>122</v>
      </c>
      <c r="M20">
        <f>'all-res'!D20+M19</f>
        <v>99</v>
      </c>
      <c r="N20">
        <f>'all-res'!E20+N19</f>
        <v>352</v>
      </c>
      <c r="O20">
        <f>'all-res'!F20+O19</f>
        <v>23</v>
      </c>
      <c r="P20">
        <f>'all-res'!G20+P19</f>
        <v>1</v>
      </c>
      <c r="Q20">
        <f>'all-res'!$A20+Q19</f>
        <v>475</v>
      </c>
    </row>
    <row r="21" spans="1:17" x14ac:dyDescent="0.35">
      <c r="A21">
        <f t="shared" si="0"/>
        <v>0.01</v>
      </c>
      <c r="B21">
        <f t="shared" si="1"/>
        <v>5.7500000000000002E-2</v>
      </c>
      <c r="C21">
        <f t="shared" si="2"/>
        <v>0.99735449735449733</v>
      </c>
      <c r="D21">
        <f t="shared" si="3"/>
        <v>0.81147540983606559</v>
      </c>
      <c r="E21">
        <f t="shared" si="4"/>
        <v>0.9425</v>
      </c>
      <c r="F21">
        <f t="shared" si="5"/>
        <v>0.99</v>
      </c>
      <c r="G21">
        <f t="shared" si="6"/>
        <v>0.80487804878048774</v>
      </c>
      <c r="H21">
        <f t="shared" si="7"/>
        <v>0.89189189189189189</v>
      </c>
      <c r="I21">
        <f t="shared" si="8"/>
        <v>0.89630388582093345</v>
      </c>
      <c r="J21">
        <f t="shared" si="9"/>
        <v>0.95199999999999996</v>
      </c>
      <c r="K21">
        <f>'all-res'!B21+K20</f>
        <v>100</v>
      </c>
      <c r="L21">
        <f>'all-res'!C21+L20</f>
        <v>122</v>
      </c>
      <c r="M21">
        <f>'all-res'!D21+M20</f>
        <v>99</v>
      </c>
      <c r="N21">
        <f>'all-res'!E21+N20</f>
        <v>377</v>
      </c>
      <c r="O21">
        <f>'all-res'!F21+O20</f>
        <v>23</v>
      </c>
      <c r="P21">
        <f>'all-res'!G21+P20</f>
        <v>1</v>
      </c>
      <c r="Q21">
        <f>'all-res'!$A21+Q20</f>
        <v>500</v>
      </c>
    </row>
    <row r="22" spans="1:17" x14ac:dyDescent="0.35">
      <c r="A22">
        <f t="shared" si="0"/>
        <v>0.01</v>
      </c>
      <c r="B22">
        <f t="shared" si="1"/>
        <v>5.4117647058823527E-2</v>
      </c>
      <c r="C22">
        <f t="shared" si="2"/>
        <v>0.9975186104218362</v>
      </c>
      <c r="D22">
        <f t="shared" si="3"/>
        <v>0.81147540983606559</v>
      </c>
      <c r="E22">
        <f t="shared" si="4"/>
        <v>0.94588235294117651</v>
      </c>
      <c r="F22">
        <f t="shared" si="5"/>
        <v>0.99</v>
      </c>
      <c r="G22">
        <f t="shared" si="6"/>
        <v>0.80487804878048774</v>
      </c>
      <c r="H22">
        <f t="shared" si="7"/>
        <v>0.89189189189189189</v>
      </c>
      <c r="I22">
        <f t="shared" si="8"/>
        <v>0.89630388582093345</v>
      </c>
      <c r="J22">
        <f t="shared" si="9"/>
        <v>0.95428571428571429</v>
      </c>
      <c r="K22">
        <f>'all-res'!B22+K21</f>
        <v>100</v>
      </c>
      <c r="L22">
        <f>'all-res'!C22+L21</f>
        <v>122</v>
      </c>
      <c r="M22">
        <f>'all-res'!D22+M21</f>
        <v>99</v>
      </c>
      <c r="N22">
        <f>'all-res'!E22+N21</f>
        <v>402</v>
      </c>
      <c r="O22">
        <f>'all-res'!F22+O21</f>
        <v>23</v>
      </c>
      <c r="P22">
        <f>'all-res'!G22+P21</f>
        <v>1</v>
      </c>
      <c r="Q22">
        <f>'all-res'!$A22+Q21</f>
        <v>525</v>
      </c>
    </row>
    <row r="23" spans="1:17" x14ac:dyDescent="0.35">
      <c r="A23">
        <f t="shared" si="0"/>
        <v>0.01</v>
      </c>
      <c r="B23">
        <f t="shared" si="1"/>
        <v>5.1111111111111114E-2</v>
      </c>
      <c r="C23">
        <f t="shared" si="2"/>
        <v>0.99766355140186913</v>
      </c>
      <c r="D23">
        <f t="shared" si="3"/>
        <v>0.81147540983606559</v>
      </c>
      <c r="E23">
        <f t="shared" si="4"/>
        <v>0.94888888888888889</v>
      </c>
      <c r="F23">
        <f t="shared" si="5"/>
        <v>0.99</v>
      </c>
      <c r="G23">
        <f t="shared" si="6"/>
        <v>0.80487804878048774</v>
      </c>
      <c r="H23">
        <f t="shared" si="7"/>
        <v>0.89189189189189189</v>
      </c>
      <c r="I23">
        <f t="shared" si="8"/>
        <v>0.89630388582093345</v>
      </c>
      <c r="J23">
        <f t="shared" si="9"/>
        <v>0.95636363636363642</v>
      </c>
      <c r="K23">
        <f>'all-res'!B23+K22</f>
        <v>100</v>
      </c>
      <c r="L23">
        <f>'all-res'!C23+L22</f>
        <v>122</v>
      </c>
      <c r="M23">
        <f>'all-res'!D23+M22</f>
        <v>99</v>
      </c>
      <c r="N23">
        <f>'all-res'!E23+N22</f>
        <v>427</v>
      </c>
      <c r="O23">
        <f>'all-res'!F23+O22</f>
        <v>23</v>
      </c>
      <c r="P23">
        <f>'all-res'!G23+P22</f>
        <v>1</v>
      </c>
      <c r="Q23">
        <f>'all-res'!$A23+Q22</f>
        <v>550</v>
      </c>
    </row>
    <row r="24" spans="1:17" x14ac:dyDescent="0.35">
      <c r="A24">
        <f t="shared" si="0"/>
        <v>0.01</v>
      </c>
      <c r="B24">
        <f t="shared" si="1"/>
        <v>4.8421052631578948E-2</v>
      </c>
      <c r="C24">
        <f t="shared" si="2"/>
        <v>0.99779249448123619</v>
      </c>
      <c r="D24">
        <f t="shared" si="3"/>
        <v>0.81147540983606559</v>
      </c>
      <c r="E24">
        <f t="shared" si="4"/>
        <v>0.95157894736842108</v>
      </c>
      <c r="F24">
        <f t="shared" si="5"/>
        <v>0.99</v>
      </c>
      <c r="G24">
        <f t="shared" si="6"/>
        <v>0.80487804878048774</v>
      </c>
      <c r="H24">
        <f t="shared" si="7"/>
        <v>0.89189189189189189</v>
      </c>
      <c r="I24">
        <f t="shared" si="8"/>
        <v>0.89630388582093345</v>
      </c>
      <c r="J24">
        <f t="shared" si="9"/>
        <v>0.95826086956521739</v>
      </c>
      <c r="K24">
        <f>'all-res'!B24+K23</f>
        <v>100</v>
      </c>
      <c r="L24">
        <f>'all-res'!C24+L23</f>
        <v>122</v>
      </c>
      <c r="M24">
        <f>'all-res'!D24+M23</f>
        <v>99</v>
      </c>
      <c r="N24">
        <f>'all-res'!E24+N23</f>
        <v>452</v>
      </c>
      <c r="O24">
        <f>'all-res'!F24+O23</f>
        <v>23</v>
      </c>
      <c r="P24">
        <f>'all-res'!G24+P23</f>
        <v>1</v>
      </c>
      <c r="Q24">
        <f>'all-res'!$A24+Q23</f>
        <v>575</v>
      </c>
    </row>
    <row r="25" spans="1:17" x14ac:dyDescent="0.35">
      <c r="A25">
        <f t="shared" si="0"/>
        <v>0.01</v>
      </c>
      <c r="B25">
        <f t="shared" si="1"/>
        <v>4.5999999999999999E-2</v>
      </c>
      <c r="C25">
        <f t="shared" si="2"/>
        <v>0.997907949790795</v>
      </c>
      <c r="D25">
        <f t="shared" si="3"/>
        <v>0.81147540983606559</v>
      </c>
      <c r="E25">
        <f t="shared" si="4"/>
        <v>0.95399999999999996</v>
      </c>
      <c r="F25">
        <f t="shared" si="5"/>
        <v>0.99</v>
      </c>
      <c r="G25">
        <f t="shared" si="6"/>
        <v>0.80487804878048774</v>
      </c>
      <c r="H25">
        <f t="shared" si="7"/>
        <v>0.89189189189189189</v>
      </c>
      <c r="I25">
        <f t="shared" si="8"/>
        <v>0.89630388582093345</v>
      </c>
      <c r="J25">
        <f t="shared" si="9"/>
        <v>0.96</v>
      </c>
      <c r="K25">
        <f>'all-res'!B25+K24</f>
        <v>100</v>
      </c>
      <c r="L25">
        <f>'all-res'!C25+L24</f>
        <v>122</v>
      </c>
      <c r="M25">
        <f>'all-res'!D25+M24</f>
        <v>99</v>
      </c>
      <c r="N25">
        <f>'all-res'!E25+N24</f>
        <v>477</v>
      </c>
      <c r="O25">
        <f>'all-res'!F25+O24</f>
        <v>23</v>
      </c>
      <c r="P25">
        <f>'all-res'!G25+P24</f>
        <v>1</v>
      </c>
      <c r="Q25">
        <f>'all-res'!$A25+Q24</f>
        <v>600</v>
      </c>
    </row>
    <row r="26" spans="1:17" x14ac:dyDescent="0.35">
      <c r="A26">
        <f t="shared" si="0"/>
        <v>0.01</v>
      </c>
      <c r="B26">
        <f t="shared" si="1"/>
        <v>4.3809523809523812E-2</v>
      </c>
      <c r="C26">
        <f t="shared" si="2"/>
        <v>0.99801192842942343</v>
      </c>
      <c r="D26">
        <f t="shared" si="3"/>
        <v>0.81147540983606559</v>
      </c>
      <c r="E26">
        <f t="shared" si="4"/>
        <v>0.95619047619047615</v>
      </c>
      <c r="F26">
        <f t="shared" si="5"/>
        <v>0.99</v>
      </c>
      <c r="G26">
        <f t="shared" si="6"/>
        <v>0.80487804878048774</v>
      </c>
      <c r="H26">
        <f t="shared" si="7"/>
        <v>0.89189189189189189</v>
      </c>
      <c r="I26">
        <f t="shared" si="8"/>
        <v>0.89630388582093345</v>
      </c>
      <c r="J26">
        <f t="shared" si="9"/>
        <v>0.96160000000000001</v>
      </c>
      <c r="K26">
        <f>'all-res'!B26+K25</f>
        <v>100</v>
      </c>
      <c r="L26">
        <f>'all-res'!C26+L25</f>
        <v>122</v>
      </c>
      <c r="M26">
        <f>'all-res'!D26+M25</f>
        <v>99</v>
      </c>
      <c r="N26">
        <f>'all-res'!E26+N25</f>
        <v>502</v>
      </c>
      <c r="O26">
        <f>'all-res'!F26+O25</f>
        <v>23</v>
      </c>
      <c r="P26">
        <f>'all-res'!G26+P25</f>
        <v>1</v>
      </c>
      <c r="Q26">
        <f>'all-res'!$A26+Q25</f>
        <v>625</v>
      </c>
    </row>
    <row r="27" spans="1:17" x14ac:dyDescent="0.35">
      <c r="A27">
        <f t="shared" si="0"/>
        <v>0.01</v>
      </c>
      <c r="B27">
        <f t="shared" si="1"/>
        <v>4.1818181818181817E-2</v>
      </c>
      <c r="C27">
        <f t="shared" si="2"/>
        <v>0.99810606060606055</v>
      </c>
      <c r="D27">
        <f t="shared" si="3"/>
        <v>0.81147540983606559</v>
      </c>
      <c r="E27">
        <f t="shared" si="4"/>
        <v>0.95818181818181813</v>
      </c>
      <c r="F27">
        <f t="shared" si="5"/>
        <v>0.99</v>
      </c>
      <c r="G27">
        <f t="shared" si="6"/>
        <v>0.80487804878048774</v>
      </c>
      <c r="H27">
        <f t="shared" si="7"/>
        <v>0.89189189189189189</v>
      </c>
      <c r="I27">
        <f t="shared" si="8"/>
        <v>0.89630388582093345</v>
      </c>
      <c r="J27">
        <f t="shared" si="9"/>
        <v>0.96307692307692305</v>
      </c>
      <c r="K27">
        <f>'all-res'!B27+K26</f>
        <v>100</v>
      </c>
      <c r="L27">
        <f>'all-res'!C27+L26</f>
        <v>122</v>
      </c>
      <c r="M27">
        <f>'all-res'!D27+M26</f>
        <v>99</v>
      </c>
      <c r="N27">
        <f>'all-res'!E27+N26</f>
        <v>527</v>
      </c>
      <c r="O27">
        <f>'all-res'!F27+O26</f>
        <v>23</v>
      </c>
      <c r="P27">
        <f>'all-res'!G27+P26</f>
        <v>1</v>
      </c>
      <c r="Q27">
        <f>'all-res'!$A27+Q26</f>
        <v>650</v>
      </c>
    </row>
    <row r="28" spans="1:17" x14ac:dyDescent="0.35">
      <c r="A28">
        <f t="shared" si="0"/>
        <v>0.01</v>
      </c>
      <c r="B28">
        <f t="shared" si="1"/>
        <v>0.04</v>
      </c>
      <c r="C28">
        <f t="shared" si="2"/>
        <v>0.99819168173598549</v>
      </c>
      <c r="D28">
        <f t="shared" si="3"/>
        <v>0.81147540983606559</v>
      </c>
      <c r="E28">
        <f t="shared" si="4"/>
        <v>0.96</v>
      </c>
      <c r="F28">
        <f t="shared" si="5"/>
        <v>0.99</v>
      </c>
      <c r="G28">
        <f t="shared" si="6"/>
        <v>0.80487804878048774</v>
      </c>
      <c r="H28">
        <f t="shared" si="7"/>
        <v>0.89189189189189189</v>
      </c>
      <c r="I28">
        <f t="shared" si="8"/>
        <v>0.89630388582093345</v>
      </c>
      <c r="J28">
        <f t="shared" si="9"/>
        <v>0.96444444444444444</v>
      </c>
      <c r="K28">
        <f>'all-res'!B28+K27</f>
        <v>100</v>
      </c>
      <c r="L28">
        <f>'all-res'!C28+L27</f>
        <v>122</v>
      </c>
      <c r="M28">
        <f>'all-res'!D28+M27</f>
        <v>99</v>
      </c>
      <c r="N28">
        <f>'all-res'!E28+N27</f>
        <v>552</v>
      </c>
      <c r="O28">
        <f>'all-res'!F28+O27</f>
        <v>23</v>
      </c>
      <c r="P28">
        <f>'all-res'!G28+P27</f>
        <v>1</v>
      </c>
      <c r="Q28">
        <f>'all-res'!$A28+Q27</f>
        <v>675</v>
      </c>
    </row>
    <row r="29" spans="1:17" x14ac:dyDescent="0.35">
      <c r="A29">
        <f t="shared" si="0"/>
        <v>0.01</v>
      </c>
      <c r="B29">
        <f t="shared" si="1"/>
        <v>3.833333333333333E-2</v>
      </c>
      <c r="C29">
        <f t="shared" si="2"/>
        <v>0.9982698961937716</v>
      </c>
      <c r="D29">
        <f t="shared" si="3"/>
        <v>0.81147540983606559</v>
      </c>
      <c r="E29">
        <f t="shared" si="4"/>
        <v>0.96166666666666667</v>
      </c>
      <c r="F29">
        <f t="shared" si="5"/>
        <v>0.99</v>
      </c>
      <c r="G29">
        <f t="shared" si="6"/>
        <v>0.80487804878048774</v>
      </c>
      <c r="H29">
        <f t="shared" si="7"/>
        <v>0.89189189189189189</v>
      </c>
      <c r="I29">
        <f t="shared" si="8"/>
        <v>0.89630388582093345</v>
      </c>
      <c r="J29">
        <f t="shared" si="9"/>
        <v>0.96571428571428575</v>
      </c>
      <c r="K29">
        <f>'all-res'!B29+K28</f>
        <v>100</v>
      </c>
      <c r="L29">
        <f>'all-res'!C29+L28</f>
        <v>122</v>
      </c>
      <c r="M29">
        <f>'all-res'!D29+M28</f>
        <v>99</v>
      </c>
      <c r="N29">
        <f>'all-res'!E29+N28</f>
        <v>577</v>
      </c>
      <c r="O29">
        <f>'all-res'!F29+O28</f>
        <v>23</v>
      </c>
      <c r="P29">
        <f>'all-res'!G29+P28</f>
        <v>1</v>
      </c>
      <c r="Q29">
        <f>'all-res'!$A29+Q28</f>
        <v>700</v>
      </c>
    </row>
    <row r="30" spans="1:17" x14ac:dyDescent="0.35">
      <c r="A30">
        <f t="shared" si="0"/>
        <v>0.01</v>
      </c>
      <c r="B30">
        <f t="shared" si="1"/>
        <v>3.6799999999999999E-2</v>
      </c>
      <c r="C30">
        <f t="shared" si="2"/>
        <v>0.99834162520729686</v>
      </c>
      <c r="D30">
        <f t="shared" si="3"/>
        <v>0.81147540983606559</v>
      </c>
      <c r="E30">
        <f t="shared" si="4"/>
        <v>0.96319999999999995</v>
      </c>
      <c r="F30">
        <f t="shared" si="5"/>
        <v>0.99</v>
      </c>
      <c r="G30">
        <f t="shared" si="6"/>
        <v>0.80487804878048774</v>
      </c>
      <c r="H30">
        <f t="shared" si="7"/>
        <v>0.89189189189189189</v>
      </c>
      <c r="I30">
        <f t="shared" si="8"/>
        <v>0.89630388582093345</v>
      </c>
      <c r="J30">
        <f t="shared" si="9"/>
        <v>0.96689655172413791</v>
      </c>
      <c r="K30">
        <f>'all-res'!B30+K29</f>
        <v>100</v>
      </c>
      <c r="L30">
        <f>'all-res'!C30+L29</f>
        <v>122</v>
      </c>
      <c r="M30">
        <f>'all-res'!D30+M29</f>
        <v>99</v>
      </c>
      <c r="N30">
        <f>'all-res'!E30+N29</f>
        <v>602</v>
      </c>
      <c r="O30">
        <f>'all-res'!F30+O29</f>
        <v>23</v>
      </c>
      <c r="P30">
        <f>'all-res'!G30+P29</f>
        <v>1</v>
      </c>
      <c r="Q30">
        <f>'all-res'!$A30+Q29</f>
        <v>725</v>
      </c>
    </row>
    <row r="31" spans="1:17" x14ac:dyDescent="0.35">
      <c r="A31">
        <f t="shared" si="0"/>
        <v>0.01</v>
      </c>
      <c r="B31">
        <f t="shared" si="1"/>
        <v>3.5384615384615382E-2</v>
      </c>
      <c r="C31">
        <f t="shared" si="2"/>
        <v>0.99840764331210186</v>
      </c>
      <c r="D31">
        <f t="shared" si="3"/>
        <v>0.81147540983606559</v>
      </c>
      <c r="E31">
        <f t="shared" si="4"/>
        <v>0.96461538461538465</v>
      </c>
      <c r="F31">
        <f t="shared" si="5"/>
        <v>0.99</v>
      </c>
      <c r="G31">
        <f t="shared" si="6"/>
        <v>0.80487804878048774</v>
      </c>
      <c r="H31">
        <f t="shared" si="7"/>
        <v>0.89189189189189189</v>
      </c>
      <c r="I31">
        <f t="shared" si="8"/>
        <v>0.89630388582093345</v>
      </c>
      <c r="J31">
        <f t="shared" si="9"/>
        <v>0.96799999999999997</v>
      </c>
      <c r="K31">
        <f>'all-res'!B31+K30</f>
        <v>100</v>
      </c>
      <c r="L31">
        <f>'all-res'!C31+L30</f>
        <v>122</v>
      </c>
      <c r="M31">
        <f>'all-res'!D31+M30</f>
        <v>99</v>
      </c>
      <c r="N31">
        <f>'all-res'!E31+N30</f>
        <v>627</v>
      </c>
      <c r="O31">
        <f>'all-res'!F31+O30</f>
        <v>23</v>
      </c>
      <c r="P31">
        <f>'all-res'!G31+P30</f>
        <v>1</v>
      </c>
      <c r="Q31">
        <f>'all-res'!$A31+Q30</f>
        <v>750</v>
      </c>
    </row>
    <row r="32" spans="1:17" x14ac:dyDescent="0.35">
      <c r="A32">
        <f t="shared" si="0"/>
        <v>0.01</v>
      </c>
      <c r="B32">
        <f t="shared" si="1"/>
        <v>3.4074074074074076E-2</v>
      </c>
      <c r="C32">
        <f t="shared" si="2"/>
        <v>0.99846860643185298</v>
      </c>
      <c r="D32">
        <f t="shared" si="3"/>
        <v>0.81147540983606559</v>
      </c>
      <c r="E32">
        <f t="shared" si="4"/>
        <v>0.96592592592592597</v>
      </c>
      <c r="F32">
        <f t="shared" si="5"/>
        <v>0.99</v>
      </c>
      <c r="G32">
        <f t="shared" si="6"/>
        <v>0.80487804878048774</v>
      </c>
      <c r="H32">
        <f t="shared" si="7"/>
        <v>0.89189189189189189</v>
      </c>
      <c r="I32">
        <f t="shared" si="8"/>
        <v>0.89630388582093345</v>
      </c>
      <c r="J32">
        <f t="shared" si="9"/>
        <v>0.96903225806451609</v>
      </c>
      <c r="K32">
        <f>'all-res'!B32+K31</f>
        <v>100</v>
      </c>
      <c r="L32">
        <f>'all-res'!C32+L31</f>
        <v>122</v>
      </c>
      <c r="M32">
        <f>'all-res'!D32+M31</f>
        <v>99</v>
      </c>
      <c r="N32">
        <f>'all-res'!E32+N31</f>
        <v>652</v>
      </c>
      <c r="O32">
        <f>'all-res'!F32+O31</f>
        <v>23</v>
      </c>
      <c r="P32">
        <f>'all-res'!G32+P31</f>
        <v>1</v>
      </c>
      <c r="Q32">
        <f>'all-res'!$A32+Q31</f>
        <v>775</v>
      </c>
    </row>
    <row r="33" spans="1:17" x14ac:dyDescent="0.35">
      <c r="A33">
        <f t="shared" si="0"/>
        <v>0.01</v>
      </c>
      <c r="B33">
        <f t="shared" si="1"/>
        <v>3.2857142857142856E-2</v>
      </c>
      <c r="C33">
        <f t="shared" si="2"/>
        <v>0.99852507374631272</v>
      </c>
      <c r="D33">
        <f t="shared" si="3"/>
        <v>0.81147540983606559</v>
      </c>
      <c r="E33">
        <f t="shared" si="4"/>
        <v>0.96714285714285719</v>
      </c>
      <c r="F33">
        <f t="shared" si="5"/>
        <v>0.99</v>
      </c>
      <c r="G33">
        <f t="shared" si="6"/>
        <v>0.80487804878048774</v>
      </c>
      <c r="H33">
        <f t="shared" si="7"/>
        <v>0.89189189189189189</v>
      </c>
      <c r="I33">
        <f t="shared" si="8"/>
        <v>0.89630388582093345</v>
      </c>
      <c r="J33">
        <f t="shared" si="9"/>
        <v>0.97</v>
      </c>
      <c r="K33">
        <f>'all-res'!B33+K32</f>
        <v>100</v>
      </c>
      <c r="L33">
        <f>'all-res'!C33+L32</f>
        <v>122</v>
      </c>
      <c r="M33">
        <f>'all-res'!D33+M32</f>
        <v>99</v>
      </c>
      <c r="N33">
        <f>'all-res'!E33+N32</f>
        <v>677</v>
      </c>
      <c r="O33">
        <f>'all-res'!F33+O32</f>
        <v>23</v>
      </c>
      <c r="P33">
        <f>'all-res'!G33+P32</f>
        <v>1</v>
      </c>
      <c r="Q33">
        <f>'all-res'!$A33+Q32</f>
        <v>800</v>
      </c>
    </row>
    <row r="34" spans="1:17" x14ac:dyDescent="0.35">
      <c r="A34">
        <f t="shared" si="0"/>
        <v>0.01</v>
      </c>
      <c r="B34">
        <f t="shared" si="1"/>
        <v>3.1724137931034485E-2</v>
      </c>
      <c r="C34">
        <f t="shared" si="2"/>
        <v>0.99857752489331442</v>
      </c>
      <c r="D34">
        <f t="shared" si="3"/>
        <v>0.81147540983606559</v>
      </c>
      <c r="E34">
        <f t="shared" si="4"/>
        <v>0.96827586206896554</v>
      </c>
      <c r="F34">
        <f t="shared" si="5"/>
        <v>0.99</v>
      </c>
      <c r="G34">
        <f t="shared" si="6"/>
        <v>0.80487804878048774</v>
      </c>
      <c r="H34">
        <f t="shared" si="7"/>
        <v>0.89189189189189189</v>
      </c>
      <c r="I34">
        <f t="shared" si="8"/>
        <v>0.89630388582093345</v>
      </c>
      <c r="J34">
        <f t="shared" si="9"/>
        <v>0.97090909090909094</v>
      </c>
      <c r="K34">
        <f>'all-res'!B34+K33</f>
        <v>100</v>
      </c>
      <c r="L34">
        <f>'all-res'!C34+L33</f>
        <v>122</v>
      </c>
      <c r="M34">
        <f>'all-res'!D34+M33</f>
        <v>99</v>
      </c>
      <c r="N34">
        <f>'all-res'!E34+N33</f>
        <v>702</v>
      </c>
      <c r="O34">
        <f>'all-res'!F34+O33</f>
        <v>23</v>
      </c>
      <c r="P34">
        <f>'all-res'!G34+P33</f>
        <v>1</v>
      </c>
      <c r="Q34">
        <f>'all-res'!$A34+Q33</f>
        <v>825</v>
      </c>
    </row>
    <row r="35" spans="1:17" x14ac:dyDescent="0.35">
      <c r="A35">
        <f t="shared" si="0"/>
        <v>0.01</v>
      </c>
      <c r="B35">
        <f t="shared" si="1"/>
        <v>3.0666666666666665E-2</v>
      </c>
      <c r="C35">
        <f t="shared" si="2"/>
        <v>0.99862637362637363</v>
      </c>
      <c r="D35">
        <f t="shared" si="3"/>
        <v>0.81147540983606559</v>
      </c>
      <c r="E35">
        <f t="shared" si="4"/>
        <v>0.96933333333333338</v>
      </c>
      <c r="F35">
        <f t="shared" si="5"/>
        <v>0.99</v>
      </c>
      <c r="G35">
        <f t="shared" si="6"/>
        <v>0.80487804878048774</v>
      </c>
      <c r="H35">
        <f t="shared" si="7"/>
        <v>0.89189189189189189</v>
      </c>
      <c r="I35">
        <f t="shared" si="8"/>
        <v>0.89630388582093345</v>
      </c>
      <c r="J35">
        <f t="shared" si="9"/>
        <v>0.97176470588235297</v>
      </c>
      <c r="K35">
        <f>'all-res'!B35+K34</f>
        <v>100</v>
      </c>
      <c r="L35">
        <f>'all-res'!C35+L34</f>
        <v>122</v>
      </c>
      <c r="M35">
        <f>'all-res'!D35+M34</f>
        <v>99</v>
      </c>
      <c r="N35">
        <f>'all-res'!E35+N34</f>
        <v>727</v>
      </c>
      <c r="O35">
        <f>'all-res'!F35+O34</f>
        <v>23</v>
      </c>
      <c r="P35">
        <f>'all-res'!G35+P34</f>
        <v>1</v>
      </c>
      <c r="Q35">
        <f>'all-res'!$A35+Q34</f>
        <v>850</v>
      </c>
    </row>
    <row r="36" spans="1:17" x14ac:dyDescent="0.35">
      <c r="A36">
        <f t="shared" si="0"/>
        <v>0.01</v>
      </c>
      <c r="B36">
        <f t="shared" si="1"/>
        <v>2.9677419354838711E-2</v>
      </c>
      <c r="C36">
        <f t="shared" si="2"/>
        <v>0.99867197875166003</v>
      </c>
      <c r="D36">
        <f t="shared" si="3"/>
        <v>0.81147540983606559</v>
      </c>
      <c r="E36">
        <f t="shared" si="4"/>
        <v>0.9703225806451613</v>
      </c>
      <c r="F36">
        <f t="shared" si="5"/>
        <v>0.99</v>
      </c>
      <c r="G36">
        <f t="shared" si="6"/>
        <v>0.80487804878048774</v>
      </c>
      <c r="H36">
        <f t="shared" si="7"/>
        <v>0.89189189189189189</v>
      </c>
      <c r="I36">
        <f t="shared" si="8"/>
        <v>0.89630388582093345</v>
      </c>
      <c r="J36">
        <f t="shared" si="9"/>
        <v>0.97257142857142853</v>
      </c>
      <c r="K36">
        <f>'all-res'!B36+K35</f>
        <v>100</v>
      </c>
      <c r="L36">
        <f>'all-res'!C36+L35</f>
        <v>122</v>
      </c>
      <c r="M36">
        <f>'all-res'!D36+M35</f>
        <v>99</v>
      </c>
      <c r="N36">
        <f>'all-res'!E36+N35</f>
        <v>752</v>
      </c>
      <c r="O36">
        <f>'all-res'!F36+O35</f>
        <v>23</v>
      </c>
      <c r="P36">
        <f>'all-res'!G36+P35</f>
        <v>1</v>
      </c>
      <c r="Q36">
        <f>'all-res'!$A36+Q35</f>
        <v>875</v>
      </c>
    </row>
    <row r="37" spans="1:17" x14ac:dyDescent="0.35">
      <c r="A37">
        <f t="shared" si="0"/>
        <v>0.01</v>
      </c>
      <c r="B37">
        <f t="shared" si="1"/>
        <v>2.8750000000000001E-2</v>
      </c>
      <c r="C37">
        <f t="shared" si="2"/>
        <v>0.99871465295629824</v>
      </c>
      <c r="D37">
        <f t="shared" si="3"/>
        <v>0.81147540983606559</v>
      </c>
      <c r="E37">
        <f t="shared" si="4"/>
        <v>0.97124999999999995</v>
      </c>
      <c r="F37">
        <f t="shared" si="5"/>
        <v>0.99</v>
      </c>
      <c r="G37">
        <f t="shared" si="6"/>
        <v>0.80487804878048774</v>
      </c>
      <c r="H37">
        <f t="shared" si="7"/>
        <v>0.89189189189189189</v>
      </c>
      <c r="I37">
        <f t="shared" si="8"/>
        <v>0.89630388582093345</v>
      </c>
      <c r="J37">
        <f t="shared" si="9"/>
        <v>0.97333333333333338</v>
      </c>
      <c r="K37">
        <f>'all-res'!B37+K36</f>
        <v>100</v>
      </c>
      <c r="L37">
        <f>'all-res'!C37+L36</f>
        <v>122</v>
      </c>
      <c r="M37">
        <f>'all-res'!D37+M36</f>
        <v>99</v>
      </c>
      <c r="N37">
        <f>'all-res'!E37+N36</f>
        <v>777</v>
      </c>
      <c r="O37">
        <f>'all-res'!F37+O36</f>
        <v>23</v>
      </c>
      <c r="P37">
        <f>'all-res'!G37+P36</f>
        <v>1</v>
      </c>
      <c r="Q37">
        <f>'all-res'!$A37+Q36</f>
        <v>900</v>
      </c>
    </row>
    <row r="38" spans="1:17" x14ac:dyDescent="0.35">
      <c r="A38">
        <f t="shared" si="0"/>
        <v>0.01</v>
      </c>
      <c r="B38">
        <f t="shared" si="1"/>
        <v>2.7878787878787878E-2</v>
      </c>
      <c r="C38">
        <f t="shared" si="2"/>
        <v>0.99875466998754669</v>
      </c>
      <c r="D38">
        <f t="shared" si="3"/>
        <v>0.81147540983606559</v>
      </c>
      <c r="E38">
        <f t="shared" si="4"/>
        <v>0.97212121212121216</v>
      </c>
      <c r="F38">
        <f t="shared" si="5"/>
        <v>0.99</v>
      </c>
      <c r="G38">
        <f t="shared" si="6"/>
        <v>0.80487804878048774</v>
      </c>
      <c r="H38">
        <f t="shared" si="7"/>
        <v>0.89189189189189189</v>
      </c>
      <c r="I38">
        <f t="shared" si="8"/>
        <v>0.89630388582093345</v>
      </c>
      <c r="J38">
        <f t="shared" si="9"/>
        <v>0.9740540540540541</v>
      </c>
      <c r="K38">
        <f>'all-res'!B38+K37</f>
        <v>100</v>
      </c>
      <c r="L38">
        <f>'all-res'!C38+L37</f>
        <v>122</v>
      </c>
      <c r="M38">
        <f>'all-res'!D38+M37</f>
        <v>99</v>
      </c>
      <c r="N38">
        <f>'all-res'!E38+N37</f>
        <v>802</v>
      </c>
      <c r="O38">
        <f>'all-res'!F38+O37</f>
        <v>23</v>
      </c>
      <c r="P38">
        <f>'all-res'!G38+P37</f>
        <v>1</v>
      </c>
      <c r="Q38">
        <f>'all-res'!$A38+Q37</f>
        <v>925</v>
      </c>
    </row>
    <row r="39" spans="1:17" x14ac:dyDescent="0.35">
      <c r="A39">
        <f t="shared" si="0"/>
        <v>0.01</v>
      </c>
      <c r="B39">
        <f t="shared" si="1"/>
        <v>2.7058823529411764E-2</v>
      </c>
      <c r="C39">
        <f t="shared" si="2"/>
        <v>0.99879227053140096</v>
      </c>
      <c r="D39">
        <f t="shared" si="3"/>
        <v>0.81147540983606559</v>
      </c>
      <c r="E39">
        <f t="shared" si="4"/>
        <v>0.9729411764705882</v>
      </c>
      <c r="F39">
        <f t="shared" si="5"/>
        <v>0.99</v>
      </c>
      <c r="G39">
        <f t="shared" si="6"/>
        <v>0.80487804878048774</v>
      </c>
      <c r="H39">
        <f t="shared" si="7"/>
        <v>0.89189189189189189</v>
      </c>
      <c r="I39">
        <f t="shared" si="8"/>
        <v>0.89630388582093345</v>
      </c>
      <c r="J39">
        <f t="shared" si="9"/>
        <v>0.97473684210526312</v>
      </c>
      <c r="K39">
        <f>'all-res'!B39+K38</f>
        <v>100</v>
      </c>
      <c r="L39">
        <f>'all-res'!C39+L38</f>
        <v>122</v>
      </c>
      <c r="M39">
        <f>'all-res'!D39+M38</f>
        <v>99</v>
      </c>
      <c r="N39">
        <f>'all-res'!E39+N38</f>
        <v>827</v>
      </c>
      <c r="O39">
        <f>'all-res'!F39+O38</f>
        <v>23</v>
      </c>
      <c r="P39">
        <f>'all-res'!G39+P38</f>
        <v>1</v>
      </c>
      <c r="Q39">
        <f>'all-res'!$A39+Q38</f>
        <v>950</v>
      </c>
    </row>
    <row r="40" spans="1:17" x14ac:dyDescent="0.35">
      <c r="A40">
        <f t="shared" si="0"/>
        <v>0.01</v>
      </c>
      <c r="B40">
        <f t="shared" si="1"/>
        <v>2.6285714285714287E-2</v>
      </c>
      <c r="C40">
        <f t="shared" si="2"/>
        <v>0.9988276670574443</v>
      </c>
      <c r="D40">
        <f t="shared" si="3"/>
        <v>0.81147540983606559</v>
      </c>
      <c r="E40">
        <f t="shared" si="4"/>
        <v>0.97371428571428575</v>
      </c>
      <c r="F40">
        <f t="shared" si="5"/>
        <v>0.99</v>
      </c>
      <c r="G40">
        <f t="shared" si="6"/>
        <v>0.80487804878048774</v>
      </c>
      <c r="H40">
        <f t="shared" si="7"/>
        <v>0.89189189189189189</v>
      </c>
      <c r="I40">
        <f t="shared" si="8"/>
        <v>0.89630388582093345</v>
      </c>
      <c r="J40">
        <f t="shared" si="9"/>
        <v>0.97538461538461541</v>
      </c>
      <c r="K40">
        <f>'all-res'!B40+K39</f>
        <v>100</v>
      </c>
      <c r="L40">
        <f>'all-res'!C40+L39</f>
        <v>122</v>
      </c>
      <c r="M40">
        <f>'all-res'!D40+M39</f>
        <v>99</v>
      </c>
      <c r="N40">
        <f>'all-res'!E40+N39</f>
        <v>852</v>
      </c>
      <c r="O40">
        <f>'all-res'!F40+O39</f>
        <v>23</v>
      </c>
      <c r="P40">
        <f>'all-res'!G40+P39</f>
        <v>1</v>
      </c>
      <c r="Q40">
        <f>'all-res'!$A40+Q39</f>
        <v>975</v>
      </c>
    </row>
    <row r="41" spans="1:17" x14ac:dyDescent="0.35">
      <c r="A41">
        <f t="shared" si="0"/>
        <v>0.01</v>
      </c>
      <c r="B41">
        <f t="shared" si="1"/>
        <v>2.5555555555555557E-2</v>
      </c>
      <c r="C41">
        <f t="shared" si="2"/>
        <v>0.99886104783599083</v>
      </c>
      <c r="D41">
        <f t="shared" si="3"/>
        <v>0.81147540983606559</v>
      </c>
      <c r="E41">
        <f>N41/(Q41-K41)</f>
        <v>0.97444444444444445</v>
      </c>
      <c r="F41">
        <f t="shared" si="5"/>
        <v>0.99</v>
      </c>
      <c r="G41">
        <f t="shared" si="6"/>
        <v>0.80487804878048774</v>
      </c>
      <c r="H41">
        <f t="shared" si="7"/>
        <v>0.89189189189189189</v>
      </c>
      <c r="I41">
        <f t="shared" si="8"/>
        <v>0.89630388582093345</v>
      </c>
      <c r="J41">
        <f t="shared" si="9"/>
        <v>0.97599999999999998</v>
      </c>
      <c r="K41">
        <f>'all-res'!B41+K40</f>
        <v>100</v>
      </c>
      <c r="L41">
        <f>'all-res'!C41+L40</f>
        <v>122</v>
      </c>
      <c r="M41">
        <f>'all-res'!D41+M40</f>
        <v>99</v>
      </c>
      <c r="N41">
        <f>'all-res'!E41+N40</f>
        <v>877</v>
      </c>
      <c r="O41">
        <f>'all-res'!F41+O40</f>
        <v>23</v>
      </c>
      <c r="P41">
        <f>'all-res'!G41+P40</f>
        <v>1</v>
      </c>
      <c r="Q41">
        <f>'all-res'!$A41+Q40</f>
        <v>1000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1" sqref="G1:G1048576"/>
    </sheetView>
  </sheetViews>
  <sheetFormatPr defaultRowHeight="14.5" x14ac:dyDescent="0.35"/>
  <cols>
    <col min="9" max="9" width="10" customWidth="1"/>
  </cols>
  <sheetData>
    <row r="1" spans="1:17" x14ac:dyDescent="0.35">
      <c r="A1" t="s">
        <v>35</v>
      </c>
      <c r="B1" t="s">
        <v>34</v>
      </c>
      <c r="C1" t="s">
        <v>32</v>
      </c>
      <c r="D1" t="s">
        <v>28</v>
      </c>
      <c r="E1" t="s">
        <v>31</v>
      </c>
      <c r="F1" t="s">
        <v>29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35">
      <c r="A2">
        <f>P2/(P2+M2)</f>
        <v>0.1111111111111111</v>
      </c>
      <c r="B2">
        <f>O2/(O2+N2)</f>
        <v>0.14285714285714285</v>
      </c>
      <c r="C2">
        <f>N2/(Q2-L2)</f>
        <v>0.75</v>
      </c>
      <c r="D2">
        <f>M2/L2</f>
        <v>0.94117647058823528</v>
      </c>
      <c r="E2">
        <f>N2/(Q2-K2)</f>
        <v>0.8571428571428571</v>
      </c>
      <c r="F2">
        <f>M2/K2</f>
        <v>0.88888888888888884</v>
      </c>
      <c r="G2">
        <f>H2/(2-H2)</f>
        <v>0.84210526315789458</v>
      </c>
      <c r="H2">
        <f>2*M2/(2*M2+O2+P2)</f>
        <v>0.91428571428571426</v>
      </c>
      <c r="I2">
        <f>SQRT(D2*F2)</f>
        <v>0.91465912076004707</v>
      </c>
      <c r="J2">
        <f>(M2+N2)/Q2</f>
        <v>0.88</v>
      </c>
      <c r="K2" s="1">
        <f>'all-wo-vgg-res'!B2</f>
        <v>18</v>
      </c>
      <c r="L2" s="1">
        <f>'all-wo-vgg-res'!C2</f>
        <v>17</v>
      </c>
      <c r="M2" s="1">
        <f>'all-wo-vgg-res'!D2</f>
        <v>16</v>
      </c>
      <c r="N2" s="1">
        <f>'all-wo-vgg-res'!E2</f>
        <v>6</v>
      </c>
      <c r="O2" s="1">
        <f>'all-wo-vgg-res'!F2</f>
        <v>1</v>
      </c>
      <c r="P2" s="1">
        <f>'all-wo-vgg-res'!G2</f>
        <v>2</v>
      </c>
      <c r="Q2" s="1">
        <f>'all-wo-vgg-res'!$A2</f>
        <v>25</v>
      </c>
    </row>
    <row r="3" spans="1:17" x14ac:dyDescent="0.35">
      <c r="A3">
        <f t="shared" ref="A3:A41" si="0">P3/(P3+M3)</f>
        <v>7.1428571428571425E-2</v>
      </c>
      <c r="B3">
        <f t="shared" ref="B3:B41" si="1">O3/(O3+N3)</f>
        <v>0.5</v>
      </c>
      <c r="C3">
        <f t="shared" ref="C3:C41" si="2">N3/(Q3-L3)</f>
        <v>0.84615384615384615</v>
      </c>
      <c r="D3">
        <f t="shared" ref="D3:D41" si="3">M3/L3</f>
        <v>0.70270270270270274</v>
      </c>
      <c r="E3">
        <f t="shared" ref="E3:E40" si="4">N3/(Q3-K3)</f>
        <v>0.5</v>
      </c>
      <c r="F3">
        <f t="shared" ref="F3:F41" si="5">M3/K3</f>
        <v>0.9285714285714286</v>
      </c>
      <c r="G3">
        <f t="shared" ref="G3:G41" si="6">H3/(2-H3)</f>
        <v>0.66666666666666674</v>
      </c>
      <c r="H3">
        <f t="shared" ref="H3:H41" si="7">2*M3/(2*M3+O3+P3)</f>
        <v>0.8</v>
      </c>
      <c r="I3">
        <f t="shared" ref="I3:I41" si="8">SQRT(D3*F3)</f>
        <v>0.80778069580156009</v>
      </c>
      <c r="J3">
        <f t="shared" ref="J3:J41" si="9">(M3+N3)/Q3</f>
        <v>0.74</v>
      </c>
      <c r="K3">
        <f>'all-wo-vgg-res'!B3+K2</f>
        <v>28</v>
      </c>
      <c r="L3">
        <f>'all-wo-vgg-res'!C3+L2</f>
        <v>37</v>
      </c>
      <c r="M3">
        <f>'all-wo-vgg-res'!D3+M2</f>
        <v>26</v>
      </c>
      <c r="N3">
        <f>'all-wo-vgg-res'!E3+N2</f>
        <v>11</v>
      </c>
      <c r="O3">
        <f>'all-wo-vgg-res'!F3+O2</f>
        <v>11</v>
      </c>
      <c r="P3">
        <f>'all-wo-vgg-res'!G3+P2</f>
        <v>2</v>
      </c>
      <c r="Q3">
        <f>'all-wo-vgg-res'!$A3+Q2</f>
        <v>50</v>
      </c>
    </row>
    <row r="4" spans="1:17" x14ac:dyDescent="0.35">
      <c r="A4">
        <f t="shared" si="0"/>
        <v>4.6511627906976744E-2</v>
      </c>
      <c r="B4">
        <f t="shared" si="1"/>
        <v>0.5</v>
      </c>
      <c r="C4">
        <f t="shared" si="2"/>
        <v>0.88888888888888884</v>
      </c>
      <c r="D4">
        <f t="shared" si="3"/>
        <v>0.7192982456140351</v>
      </c>
      <c r="E4">
        <f t="shared" si="4"/>
        <v>0.5</v>
      </c>
      <c r="F4">
        <f t="shared" si="5"/>
        <v>0.95348837209302328</v>
      </c>
      <c r="G4">
        <f t="shared" si="6"/>
        <v>0.69491525423728795</v>
      </c>
      <c r="H4">
        <f t="shared" si="7"/>
        <v>0.82</v>
      </c>
      <c r="I4">
        <f t="shared" si="8"/>
        <v>0.82815609232794629</v>
      </c>
      <c r="J4">
        <f t="shared" si="9"/>
        <v>0.76</v>
      </c>
      <c r="K4">
        <f>'all-wo-vgg-res'!B4+K3</f>
        <v>43</v>
      </c>
      <c r="L4">
        <f>'all-wo-vgg-res'!C4+L3</f>
        <v>57</v>
      </c>
      <c r="M4">
        <f>'all-wo-vgg-res'!D4+M3</f>
        <v>41</v>
      </c>
      <c r="N4">
        <f>'all-wo-vgg-res'!E4+N3</f>
        <v>16</v>
      </c>
      <c r="O4">
        <f>'all-wo-vgg-res'!F4+O3</f>
        <v>16</v>
      </c>
      <c r="P4">
        <f>'all-wo-vgg-res'!G4+P3</f>
        <v>2</v>
      </c>
      <c r="Q4">
        <f>'all-wo-vgg-res'!$A4+Q3</f>
        <v>75</v>
      </c>
    </row>
    <row r="5" spans="1:17" x14ac:dyDescent="0.35">
      <c r="A5">
        <f t="shared" si="0"/>
        <v>3.3898305084745763E-2</v>
      </c>
      <c r="B5">
        <f t="shared" si="1"/>
        <v>0.46341463414634149</v>
      </c>
      <c r="C5">
        <f t="shared" si="2"/>
        <v>0.91666666666666663</v>
      </c>
      <c r="D5">
        <f t="shared" si="3"/>
        <v>0.75</v>
      </c>
      <c r="E5">
        <f t="shared" si="4"/>
        <v>0.53658536585365857</v>
      </c>
      <c r="F5">
        <f t="shared" si="5"/>
        <v>0.96610169491525422</v>
      </c>
      <c r="G5">
        <f t="shared" si="6"/>
        <v>0.73076923076923084</v>
      </c>
      <c r="H5">
        <f t="shared" si="7"/>
        <v>0.84444444444444444</v>
      </c>
      <c r="I5">
        <f t="shared" si="8"/>
        <v>0.85122045980253591</v>
      </c>
      <c r="J5">
        <f t="shared" si="9"/>
        <v>0.79</v>
      </c>
      <c r="K5">
        <f>'all-wo-vgg-res'!B5+K4</f>
        <v>59</v>
      </c>
      <c r="L5">
        <f>'all-wo-vgg-res'!C5+L4</f>
        <v>76</v>
      </c>
      <c r="M5">
        <f>'all-wo-vgg-res'!D5+M4</f>
        <v>57</v>
      </c>
      <c r="N5">
        <f>'all-wo-vgg-res'!E5+N4</f>
        <v>22</v>
      </c>
      <c r="O5">
        <f>'all-wo-vgg-res'!F5+O4</f>
        <v>19</v>
      </c>
      <c r="P5">
        <f>'all-wo-vgg-res'!G5+P4</f>
        <v>2</v>
      </c>
      <c r="Q5">
        <f>'all-wo-vgg-res'!$A5+Q4</f>
        <v>100</v>
      </c>
    </row>
    <row r="6" spans="1:17" x14ac:dyDescent="0.35">
      <c r="A6">
        <f t="shared" si="0"/>
        <v>4.2857142857142858E-2</v>
      </c>
      <c r="B6">
        <f t="shared" si="1"/>
        <v>0.49090909090909091</v>
      </c>
      <c r="C6">
        <f t="shared" si="2"/>
        <v>0.90322580645161288</v>
      </c>
      <c r="D6">
        <f t="shared" si="3"/>
        <v>0.71276595744680848</v>
      </c>
      <c r="E6">
        <f t="shared" si="4"/>
        <v>0.50909090909090904</v>
      </c>
      <c r="F6">
        <f t="shared" si="5"/>
        <v>0.95714285714285718</v>
      </c>
      <c r="G6">
        <f t="shared" si="6"/>
        <v>0.69072164948453596</v>
      </c>
      <c r="H6">
        <f t="shared" si="7"/>
        <v>0.81707317073170727</v>
      </c>
      <c r="I6">
        <f t="shared" si="8"/>
        <v>0.82596540180857603</v>
      </c>
      <c r="J6">
        <f t="shared" si="9"/>
        <v>0.76</v>
      </c>
      <c r="K6">
        <f>'all-wo-vgg-res'!B6+K5</f>
        <v>70</v>
      </c>
      <c r="L6">
        <f>'all-wo-vgg-res'!C6+L5</f>
        <v>94</v>
      </c>
      <c r="M6">
        <f>'all-wo-vgg-res'!D6+M5</f>
        <v>67</v>
      </c>
      <c r="N6">
        <f>'all-wo-vgg-res'!E6+N5</f>
        <v>28</v>
      </c>
      <c r="O6">
        <f>'all-wo-vgg-res'!F6+O5</f>
        <v>27</v>
      </c>
      <c r="P6">
        <f>'all-wo-vgg-res'!G6+P5</f>
        <v>3</v>
      </c>
      <c r="Q6">
        <f>'all-wo-vgg-res'!$A6+Q5</f>
        <v>125</v>
      </c>
    </row>
    <row r="7" spans="1:17" x14ac:dyDescent="0.35">
      <c r="A7">
        <f t="shared" si="0"/>
        <v>6.097560975609756E-2</v>
      </c>
      <c r="B7">
        <f t="shared" si="1"/>
        <v>0.39705882352941174</v>
      </c>
      <c r="C7">
        <f t="shared" si="2"/>
        <v>0.89130434782608692</v>
      </c>
      <c r="D7">
        <f t="shared" si="3"/>
        <v>0.74038461538461542</v>
      </c>
      <c r="E7">
        <f t="shared" si="4"/>
        <v>0.6029411764705882</v>
      </c>
      <c r="F7">
        <f t="shared" si="5"/>
        <v>0.93902439024390238</v>
      </c>
      <c r="G7">
        <f t="shared" si="6"/>
        <v>0.70642201834862395</v>
      </c>
      <c r="H7">
        <f t="shared" si="7"/>
        <v>0.82795698924731187</v>
      </c>
      <c r="I7">
        <f t="shared" si="8"/>
        <v>0.8338100575116042</v>
      </c>
      <c r="J7">
        <f t="shared" si="9"/>
        <v>0.78666666666666663</v>
      </c>
      <c r="K7">
        <f>'all-wo-vgg-res'!B7+K6</f>
        <v>82</v>
      </c>
      <c r="L7">
        <f>'all-wo-vgg-res'!C7+L6</f>
        <v>104</v>
      </c>
      <c r="M7">
        <f>'all-wo-vgg-res'!D7+M6</f>
        <v>77</v>
      </c>
      <c r="N7">
        <f>'all-wo-vgg-res'!E7+N6</f>
        <v>41</v>
      </c>
      <c r="O7">
        <f>'all-wo-vgg-res'!F7+O6</f>
        <v>27</v>
      </c>
      <c r="P7">
        <f>'all-wo-vgg-res'!G7+P6</f>
        <v>5</v>
      </c>
      <c r="Q7">
        <f>'all-wo-vgg-res'!$A7+Q6</f>
        <v>150</v>
      </c>
    </row>
    <row r="8" spans="1:17" x14ac:dyDescent="0.35">
      <c r="A8">
        <f t="shared" si="0"/>
        <v>5.6818181818181816E-2</v>
      </c>
      <c r="B8">
        <f t="shared" si="1"/>
        <v>0.32183908045977011</v>
      </c>
      <c r="C8">
        <f t="shared" si="2"/>
        <v>0.921875</v>
      </c>
      <c r="D8">
        <f t="shared" si="3"/>
        <v>0.74774774774774777</v>
      </c>
      <c r="E8">
        <f t="shared" si="4"/>
        <v>0.67816091954022983</v>
      </c>
      <c r="F8">
        <f t="shared" si="5"/>
        <v>0.94318181818181823</v>
      </c>
      <c r="G8">
        <f t="shared" si="6"/>
        <v>0.71551724137931016</v>
      </c>
      <c r="H8">
        <f t="shared" si="7"/>
        <v>0.83417085427135673</v>
      </c>
      <c r="I8">
        <f t="shared" si="8"/>
        <v>0.83979883321071624</v>
      </c>
      <c r="J8">
        <f t="shared" si="9"/>
        <v>0.81142857142857139</v>
      </c>
      <c r="K8">
        <f>'all-wo-vgg-res'!B8+K7</f>
        <v>88</v>
      </c>
      <c r="L8">
        <f>'all-wo-vgg-res'!C8+L7</f>
        <v>111</v>
      </c>
      <c r="M8">
        <f>'all-wo-vgg-res'!D8+M7</f>
        <v>83</v>
      </c>
      <c r="N8">
        <f>'all-wo-vgg-res'!E8+N7</f>
        <v>59</v>
      </c>
      <c r="O8">
        <f>'all-wo-vgg-res'!F8+O7</f>
        <v>28</v>
      </c>
      <c r="P8">
        <f>'all-wo-vgg-res'!G8+P7</f>
        <v>5</v>
      </c>
      <c r="Q8">
        <f>'all-wo-vgg-res'!$A8+Q7</f>
        <v>175</v>
      </c>
    </row>
    <row r="9" spans="1:17" x14ac:dyDescent="0.35">
      <c r="A9">
        <f t="shared" si="0"/>
        <v>8.4210526315789472E-2</v>
      </c>
      <c r="B9">
        <f t="shared" si="1"/>
        <v>0.26666666666666666</v>
      </c>
      <c r="C9">
        <f t="shared" si="2"/>
        <v>0.90588235294117647</v>
      </c>
      <c r="D9">
        <f t="shared" si="3"/>
        <v>0.75652173913043474</v>
      </c>
      <c r="E9">
        <f t="shared" si="4"/>
        <v>0.73333333333333328</v>
      </c>
      <c r="F9">
        <f t="shared" si="5"/>
        <v>0.91578947368421049</v>
      </c>
      <c r="G9">
        <f t="shared" si="6"/>
        <v>0.70731707317073189</v>
      </c>
      <c r="H9">
        <f t="shared" si="7"/>
        <v>0.82857142857142863</v>
      </c>
      <c r="I9">
        <f t="shared" si="8"/>
        <v>0.83235487942879538</v>
      </c>
      <c r="J9">
        <f t="shared" si="9"/>
        <v>0.82</v>
      </c>
      <c r="K9">
        <f>'all-wo-vgg-res'!B9+K8</f>
        <v>95</v>
      </c>
      <c r="L9">
        <f>'all-wo-vgg-res'!C9+L8</f>
        <v>115</v>
      </c>
      <c r="M9">
        <f>'all-wo-vgg-res'!D9+M8</f>
        <v>87</v>
      </c>
      <c r="N9">
        <f>'all-wo-vgg-res'!E9+N8</f>
        <v>77</v>
      </c>
      <c r="O9">
        <f>'all-wo-vgg-res'!F9+O8</f>
        <v>28</v>
      </c>
      <c r="P9">
        <f>'all-wo-vgg-res'!G9+P8</f>
        <v>8</v>
      </c>
      <c r="Q9">
        <f>'all-wo-vgg-res'!$A9+Q8</f>
        <v>200</v>
      </c>
    </row>
    <row r="10" spans="1:17" x14ac:dyDescent="0.35">
      <c r="A10">
        <f t="shared" si="0"/>
        <v>8.247422680412371E-2</v>
      </c>
      <c r="B10">
        <f t="shared" si="1"/>
        <v>0.21875</v>
      </c>
      <c r="C10">
        <f t="shared" si="2"/>
        <v>0.92592592592592593</v>
      </c>
      <c r="D10">
        <f t="shared" si="3"/>
        <v>0.76068376068376065</v>
      </c>
      <c r="E10">
        <f t="shared" si="4"/>
        <v>0.78125</v>
      </c>
      <c r="F10">
        <f t="shared" si="5"/>
        <v>0.91752577319587625</v>
      </c>
      <c r="G10">
        <f t="shared" si="6"/>
        <v>0.71199999999999997</v>
      </c>
      <c r="H10">
        <f t="shared" si="7"/>
        <v>0.83177570093457942</v>
      </c>
      <c r="I10">
        <f t="shared" si="8"/>
        <v>0.83543219693695936</v>
      </c>
      <c r="J10">
        <f t="shared" si="9"/>
        <v>0.84</v>
      </c>
      <c r="K10">
        <f>'all-wo-vgg-res'!B10+K9</f>
        <v>97</v>
      </c>
      <c r="L10">
        <f>'all-wo-vgg-res'!C10+L9</f>
        <v>117</v>
      </c>
      <c r="M10">
        <f>'all-wo-vgg-res'!D10+M9</f>
        <v>89</v>
      </c>
      <c r="N10">
        <f>'all-wo-vgg-res'!E10+N9</f>
        <v>100</v>
      </c>
      <c r="O10">
        <f>'all-wo-vgg-res'!F10+O9</f>
        <v>28</v>
      </c>
      <c r="P10">
        <f>'all-wo-vgg-res'!G10+P9</f>
        <v>8</v>
      </c>
      <c r="Q10">
        <f>'all-wo-vgg-res'!$A10+Q9</f>
        <v>225</v>
      </c>
    </row>
    <row r="11" spans="1:17" x14ac:dyDescent="0.35">
      <c r="A11">
        <f t="shared" si="0"/>
        <v>8.1632653061224483E-2</v>
      </c>
      <c r="B11">
        <f t="shared" si="1"/>
        <v>0.18421052631578946</v>
      </c>
      <c r="C11">
        <f t="shared" si="2"/>
        <v>0.93939393939393945</v>
      </c>
      <c r="D11">
        <f t="shared" si="3"/>
        <v>0.76271186440677963</v>
      </c>
      <c r="E11">
        <f t="shared" si="4"/>
        <v>0.81578947368421051</v>
      </c>
      <c r="F11">
        <f t="shared" si="5"/>
        <v>0.91836734693877553</v>
      </c>
      <c r="G11">
        <f t="shared" si="6"/>
        <v>0.71428571428571441</v>
      </c>
      <c r="H11">
        <f t="shared" si="7"/>
        <v>0.83333333333333337</v>
      </c>
      <c r="I11">
        <f t="shared" si="8"/>
        <v>0.83692871344815345</v>
      </c>
      <c r="J11">
        <f t="shared" si="9"/>
        <v>0.85599999999999998</v>
      </c>
      <c r="K11">
        <f>'all-wo-vgg-res'!B11+K10</f>
        <v>98</v>
      </c>
      <c r="L11">
        <f>'all-wo-vgg-res'!C11+L10</f>
        <v>118</v>
      </c>
      <c r="M11">
        <f>'all-wo-vgg-res'!D11+M10</f>
        <v>90</v>
      </c>
      <c r="N11">
        <f>'all-wo-vgg-res'!E11+N10</f>
        <v>124</v>
      </c>
      <c r="O11">
        <f>'all-wo-vgg-res'!F11+O10</f>
        <v>28</v>
      </c>
      <c r="P11">
        <f>'all-wo-vgg-res'!G11+P10</f>
        <v>8</v>
      </c>
      <c r="Q11">
        <f>'all-wo-vgg-res'!$A11+Q10</f>
        <v>250</v>
      </c>
    </row>
    <row r="12" spans="1:17" x14ac:dyDescent="0.35">
      <c r="A12">
        <f t="shared" si="0"/>
        <v>8.0808080808080815E-2</v>
      </c>
      <c r="B12">
        <f t="shared" si="1"/>
        <v>0.15909090909090909</v>
      </c>
      <c r="C12">
        <f t="shared" si="2"/>
        <v>0.94871794871794868</v>
      </c>
      <c r="D12">
        <f t="shared" si="3"/>
        <v>0.76470588235294112</v>
      </c>
      <c r="E12">
        <f t="shared" si="4"/>
        <v>0.84090909090909094</v>
      </c>
      <c r="F12">
        <f t="shared" si="5"/>
        <v>0.91919191919191923</v>
      </c>
      <c r="G12">
        <f t="shared" si="6"/>
        <v>0.7165354330708662</v>
      </c>
      <c r="H12">
        <f t="shared" si="7"/>
        <v>0.83486238532110091</v>
      </c>
      <c r="I12">
        <f t="shared" si="8"/>
        <v>0.83839815578121946</v>
      </c>
      <c r="J12">
        <f t="shared" si="9"/>
        <v>0.86909090909090914</v>
      </c>
      <c r="K12">
        <f>'all-wo-vgg-res'!B12+K11</f>
        <v>99</v>
      </c>
      <c r="L12">
        <f>'all-wo-vgg-res'!C12+L11</f>
        <v>119</v>
      </c>
      <c r="M12">
        <f>'all-wo-vgg-res'!D12+M11</f>
        <v>91</v>
      </c>
      <c r="N12">
        <f>'all-wo-vgg-res'!E12+N11</f>
        <v>148</v>
      </c>
      <c r="O12">
        <f>'all-wo-vgg-res'!F12+O11</f>
        <v>28</v>
      </c>
      <c r="P12">
        <f>'all-wo-vgg-res'!G12+P11</f>
        <v>8</v>
      </c>
      <c r="Q12">
        <f>'all-wo-vgg-res'!$A12+Q11</f>
        <v>275</v>
      </c>
    </row>
    <row r="13" spans="1:17" x14ac:dyDescent="0.35">
      <c r="A13">
        <f t="shared" si="0"/>
        <v>8.0808080808080815E-2</v>
      </c>
      <c r="B13">
        <f t="shared" si="1"/>
        <v>0.13930348258706468</v>
      </c>
      <c r="C13">
        <f t="shared" si="2"/>
        <v>0.95580110497237569</v>
      </c>
      <c r="D13">
        <f t="shared" si="3"/>
        <v>0.76470588235294112</v>
      </c>
      <c r="E13">
        <f t="shared" si="4"/>
        <v>0.86069651741293529</v>
      </c>
      <c r="F13">
        <f t="shared" si="5"/>
        <v>0.91919191919191923</v>
      </c>
      <c r="G13">
        <f t="shared" si="6"/>
        <v>0.7165354330708662</v>
      </c>
      <c r="H13">
        <f t="shared" si="7"/>
        <v>0.83486238532110091</v>
      </c>
      <c r="I13">
        <f t="shared" si="8"/>
        <v>0.83839815578121946</v>
      </c>
      <c r="J13">
        <f t="shared" si="9"/>
        <v>0.88</v>
      </c>
      <c r="K13">
        <f>'all-wo-vgg-res'!B13+K12</f>
        <v>99</v>
      </c>
      <c r="L13">
        <f>'all-wo-vgg-res'!C13+L12</f>
        <v>119</v>
      </c>
      <c r="M13">
        <f>'all-wo-vgg-res'!D13+M12</f>
        <v>91</v>
      </c>
      <c r="N13">
        <f>'all-wo-vgg-res'!E13+N12</f>
        <v>173</v>
      </c>
      <c r="O13">
        <f>'all-wo-vgg-res'!F13+O12</f>
        <v>28</v>
      </c>
      <c r="P13">
        <f>'all-wo-vgg-res'!G13+P12</f>
        <v>8</v>
      </c>
      <c r="Q13">
        <f>'all-wo-vgg-res'!$A13+Q12</f>
        <v>300</v>
      </c>
    </row>
    <row r="14" spans="1:17" x14ac:dyDescent="0.35">
      <c r="A14">
        <f t="shared" si="0"/>
        <v>0.08</v>
      </c>
      <c r="B14">
        <f t="shared" si="1"/>
        <v>0.12444444444444444</v>
      </c>
      <c r="C14">
        <f t="shared" si="2"/>
        <v>0.96097560975609753</v>
      </c>
      <c r="D14">
        <f t="shared" si="3"/>
        <v>0.76666666666666672</v>
      </c>
      <c r="E14">
        <f t="shared" si="4"/>
        <v>0.87555555555555553</v>
      </c>
      <c r="F14">
        <f t="shared" si="5"/>
        <v>0.92</v>
      </c>
      <c r="G14">
        <f t="shared" si="6"/>
        <v>0.71875</v>
      </c>
      <c r="H14">
        <f t="shared" si="7"/>
        <v>0.83636363636363631</v>
      </c>
      <c r="I14">
        <f t="shared" si="8"/>
        <v>0.83984125484125471</v>
      </c>
      <c r="J14">
        <f t="shared" si="9"/>
        <v>0.88923076923076927</v>
      </c>
      <c r="K14">
        <f>'all-wo-vgg-res'!B14+K13</f>
        <v>100</v>
      </c>
      <c r="L14">
        <f>'all-wo-vgg-res'!C14+L13</f>
        <v>120</v>
      </c>
      <c r="M14">
        <f>'all-wo-vgg-res'!D14+M13</f>
        <v>92</v>
      </c>
      <c r="N14">
        <f>'all-wo-vgg-res'!E14+N13</f>
        <v>197</v>
      </c>
      <c r="O14">
        <f>'all-wo-vgg-res'!F14+O13</f>
        <v>28</v>
      </c>
      <c r="P14">
        <f>'all-wo-vgg-res'!G14+P13</f>
        <v>8</v>
      </c>
      <c r="Q14">
        <f>'all-wo-vgg-res'!$A14+Q13</f>
        <v>325</v>
      </c>
    </row>
    <row r="15" spans="1:17" x14ac:dyDescent="0.35">
      <c r="A15">
        <f t="shared" si="0"/>
        <v>0.08</v>
      </c>
      <c r="B15">
        <f t="shared" si="1"/>
        <v>0.112</v>
      </c>
      <c r="C15">
        <f t="shared" si="2"/>
        <v>0.9652173913043478</v>
      </c>
      <c r="D15">
        <f t="shared" si="3"/>
        <v>0.76666666666666672</v>
      </c>
      <c r="E15">
        <f t="shared" si="4"/>
        <v>0.88800000000000001</v>
      </c>
      <c r="F15">
        <f t="shared" si="5"/>
        <v>0.92</v>
      </c>
      <c r="G15">
        <f t="shared" si="6"/>
        <v>0.71875</v>
      </c>
      <c r="H15">
        <f t="shared" si="7"/>
        <v>0.83636363636363631</v>
      </c>
      <c r="I15">
        <f t="shared" si="8"/>
        <v>0.83984125484125471</v>
      </c>
      <c r="J15">
        <f t="shared" si="9"/>
        <v>0.89714285714285713</v>
      </c>
      <c r="K15">
        <f>'all-wo-vgg-res'!B15+K14</f>
        <v>100</v>
      </c>
      <c r="L15">
        <f>'all-wo-vgg-res'!C15+L14</f>
        <v>120</v>
      </c>
      <c r="M15">
        <f>'all-wo-vgg-res'!D15+M14</f>
        <v>92</v>
      </c>
      <c r="N15">
        <f>'all-wo-vgg-res'!E15+N14</f>
        <v>222</v>
      </c>
      <c r="O15">
        <f>'all-wo-vgg-res'!F15+O14</f>
        <v>28</v>
      </c>
      <c r="P15">
        <f>'all-wo-vgg-res'!G15+P14</f>
        <v>8</v>
      </c>
      <c r="Q15">
        <f>'all-wo-vgg-res'!$A15+Q14</f>
        <v>350</v>
      </c>
    </row>
    <row r="16" spans="1:17" x14ac:dyDescent="0.35">
      <c r="A16">
        <f t="shared" si="0"/>
        <v>0.08</v>
      </c>
      <c r="B16">
        <f t="shared" si="1"/>
        <v>0.10181818181818182</v>
      </c>
      <c r="C16">
        <f t="shared" si="2"/>
        <v>0.96862745098039216</v>
      </c>
      <c r="D16">
        <f t="shared" si="3"/>
        <v>0.76666666666666672</v>
      </c>
      <c r="E16">
        <f t="shared" si="4"/>
        <v>0.89818181818181819</v>
      </c>
      <c r="F16">
        <f t="shared" si="5"/>
        <v>0.92</v>
      </c>
      <c r="G16">
        <f t="shared" si="6"/>
        <v>0.71875</v>
      </c>
      <c r="H16">
        <f t="shared" si="7"/>
        <v>0.83636363636363631</v>
      </c>
      <c r="I16">
        <f t="shared" si="8"/>
        <v>0.83984125484125471</v>
      </c>
      <c r="J16">
        <f t="shared" si="9"/>
        <v>0.90400000000000003</v>
      </c>
      <c r="K16">
        <f>'all-wo-vgg-res'!B16+K15</f>
        <v>100</v>
      </c>
      <c r="L16">
        <f>'all-wo-vgg-res'!C16+L15</f>
        <v>120</v>
      </c>
      <c r="M16">
        <f>'all-wo-vgg-res'!D16+M15</f>
        <v>92</v>
      </c>
      <c r="N16">
        <f>'all-wo-vgg-res'!E16+N15</f>
        <v>247</v>
      </c>
      <c r="O16">
        <f>'all-wo-vgg-res'!F16+O15</f>
        <v>28</v>
      </c>
      <c r="P16">
        <f>'all-wo-vgg-res'!G16+P15</f>
        <v>8</v>
      </c>
      <c r="Q16">
        <f>'all-wo-vgg-res'!$A16+Q15</f>
        <v>375</v>
      </c>
    </row>
    <row r="17" spans="1:17" x14ac:dyDescent="0.35">
      <c r="A17">
        <f t="shared" si="0"/>
        <v>0.08</v>
      </c>
      <c r="B17">
        <f t="shared" si="1"/>
        <v>9.3333333333333338E-2</v>
      </c>
      <c r="C17">
        <f t="shared" si="2"/>
        <v>0.97142857142857142</v>
      </c>
      <c r="D17">
        <f t="shared" si="3"/>
        <v>0.76666666666666672</v>
      </c>
      <c r="E17">
        <f t="shared" si="4"/>
        <v>0.90666666666666662</v>
      </c>
      <c r="F17">
        <f t="shared" si="5"/>
        <v>0.92</v>
      </c>
      <c r="G17">
        <f t="shared" si="6"/>
        <v>0.71875</v>
      </c>
      <c r="H17">
        <f t="shared" si="7"/>
        <v>0.83636363636363631</v>
      </c>
      <c r="I17">
        <f t="shared" si="8"/>
        <v>0.83984125484125471</v>
      </c>
      <c r="J17">
        <f t="shared" si="9"/>
        <v>0.91</v>
      </c>
      <c r="K17">
        <f>'all-wo-vgg-res'!B17+K16</f>
        <v>100</v>
      </c>
      <c r="L17">
        <f>'all-wo-vgg-res'!C17+L16</f>
        <v>120</v>
      </c>
      <c r="M17">
        <f>'all-wo-vgg-res'!D17+M16</f>
        <v>92</v>
      </c>
      <c r="N17">
        <f>'all-wo-vgg-res'!E17+N16</f>
        <v>272</v>
      </c>
      <c r="O17">
        <f>'all-wo-vgg-res'!F17+O16</f>
        <v>28</v>
      </c>
      <c r="P17">
        <f>'all-wo-vgg-res'!G17+P16</f>
        <v>8</v>
      </c>
      <c r="Q17">
        <f>'all-wo-vgg-res'!$A17+Q16</f>
        <v>400</v>
      </c>
    </row>
    <row r="18" spans="1:17" x14ac:dyDescent="0.35">
      <c r="A18">
        <f t="shared" si="0"/>
        <v>0.08</v>
      </c>
      <c r="B18">
        <f t="shared" si="1"/>
        <v>8.615384615384615E-2</v>
      </c>
      <c r="C18">
        <f t="shared" si="2"/>
        <v>0.97377049180327868</v>
      </c>
      <c r="D18">
        <f t="shared" si="3"/>
        <v>0.76666666666666672</v>
      </c>
      <c r="E18">
        <f t="shared" si="4"/>
        <v>0.91384615384615386</v>
      </c>
      <c r="F18">
        <f t="shared" si="5"/>
        <v>0.92</v>
      </c>
      <c r="G18">
        <f t="shared" si="6"/>
        <v>0.71875</v>
      </c>
      <c r="H18">
        <f t="shared" si="7"/>
        <v>0.83636363636363631</v>
      </c>
      <c r="I18">
        <f t="shared" si="8"/>
        <v>0.83984125484125471</v>
      </c>
      <c r="J18">
        <f t="shared" si="9"/>
        <v>0.91529411764705881</v>
      </c>
      <c r="K18">
        <f>'all-wo-vgg-res'!B18+K17</f>
        <v>100</v>
      </c>
      <c r="L18">
        <f>'all-wo-vgg-res'!C18+L17</f>
        <v>120</v>
      </c>
      <c r="M18">
        <f>'all-wo-vgg-res'!D18+M17</f>
        <v>92</v>
      </c>
      <c r="N18">
        <f>'all-wo-vgg-res'!E18+N17</f>
        <v>297</v>
      </c>
      <c r="O18">
        <f>'all-wo-vgg-res'!F18+O17</f>
        <v>28</v>
      </c>
      <c r="P18">
        <f>'all-wo-vgg-res'!G18+P17</f>
        <v>8</v>
      </c>
      <c r="Q18">
        <f>'all-wo-vgg-res'!$A18+Q17</f>
        <v>425</v>
      </c>
    </row>
    <row r="19" spans="1:17" x14ac:dyDescent="0.35">
      <c r="A19">
        <f t="shared" si="0"/>
        <v>0.08</v>
      </c>
      <c r="B19">
        <f t="shared" si="1"/>
        <v>0.08</v>
      </c>
      <c r="C19">
        <f t="shared" si="2"/>
        <v>0.97575757575757571</v>
      </c>
      <c r="D19">
        <f t="shared" si="3"/>
        <v>0.76666666666666672</v>
      </c>
      <c r="E19">
        <f t="shared" si="4"/>
        <v>0.92</v>
      </c>
      <c r="F19">
        <f t="shared" si="5"/>
        <v>0.92</v>
      </c>
      <c r="G19">
        <f t="shared" si="6"/>
        <v>0.71875</v>
      </c>
      <c r="H19">
        <f t="shared" si="7"/>
        <v>0.83636363636363631</v>
      </c>
      <c r="I19">
        <f t="shared" si="8"/>
        <v>0.83984125484125471</v>
      </c>
      <c r="J19">
        <f t="shared" si="9"/>
        <v>0.92</v>
      </c>
      <c r="K19">
        <f>'all-wo-vgg-res'!B19+K18</f>
        <v>100</v>
      </c>
      <c r="L19">
        <f>'all-wo-vgg-res'!C19+L18</f>
        <v>120</v>
      </c>
      <c r="M19">
        <f>'all-wo-vgg-res'!D19+M18</f>
        <v>92</v>
      </c>
      <c r="N19">
        <f>'all-wo-vgg-res'!E19+N18</f>
        <v>322</v>
      </c>
      <c r="O19">
        <f>'all-wo-vgg-res'!F19+O18</f>
        <v>28</v>
      </c>
      <c r="P19">
        <f>'all-wo-vgg-res'!G19+P18</f>
        <v>8</v>
      </c>
      <c r="Q19">
        <f>'all-wo-vgg-res'!$A19+Q18</f>
        <v>450</v>
      </c>
    </row>
    <row r="20" spans="1:17" x14ac:dyDescent="0.35">
      <c r="A20">
        <f t="shared" si="0"/>
        <v>0.08</v>
      </c>
      <c r="B20">
        <f t="shared" si="1"/>
        <v>7.4666666666666673E-2</v>
      </c>
      <c r="C20">
        <f t="shared" si="2"/>
        <v>0.9774647887323944</v>
      </c>
      <c r="D20">
        <f t="shared" si="3"/>
        <v>0.76666666666666672</v>
      </c>
      <c r="E20">
        <f t="shared" si="4"/>
        <v>0.92533333333333334</v>
      </c>
      <c r="F20">
        <f t="shared" si="5"/>
        <v>0.92</v>
      </c>
      <c r="G20">
        <f t="shared" si="6"/>
        <v>0.71875</v>
      </c>
      <c r="H20">
        <f t="shared" si="7"/>
        <v>0.83636363636363631</v>
      </c>
      <c r="I20">
        <f t="shared" si="8"/>
        <v>0.83984125484125471</v>
      </c>
      <c r="J20">
        <f t="shared" si="9"/>
        <v>0.92421052631578948</v>
      </c>
      <c r="K20">
        <f>'all-wo-vgg-res'!B20+K19</f>
        <v>100</v>
      </c>
      <c r="L20">
        <f>'all-wo-vgg-res'!C20+L19</f>
        <v>120</v>
      </c>
      <c r="M20">
        <f>'all-wo-vgg-res'!D20+M19</f>
        <v>92</v>
      </c>
      <c r="N20">
        <f>'all-wo-vgg-res'!E20+N19</f>
        <v>347</v>
      </c>
      <c r="O20">
        <f>'all-wo-vgg-res'!F20+O19</f>
        <v>28</v>
      </c>
      <c r="P20">
        <f>'all-wo-vgg-res'!G20+P19</f>
        <v>8</v>
      </c>
      <c r="Q20">
        <f>'all-wo-vgg-res'!$A20+Q19</f>
        <v>475</v>
      </c>
    </row>
    <row r="21" spans="1:17" x14ac:dyDescent="0.35">
      <c r="A21">
        <f t="shared" si="0"/>
        <v>0.08</v>
      </c>
      <c r="B21">
        <f t="shared" si="1"/>
        <v>7.0000000000000007E-2</v>
      </c>
      <c r="C21">
        <f t="shared" si="2"/>
        <v>0.97894736842105268</v>
      </c>
      <c r="D21">
        <f t="shared" si="3"/>
        <v>0.76666666666666672</v>
      </c>
      <c r="E21">
        <f t="shared" si="4"/>
        <v>0.93</v>
      </c>
      <c r="F21">
        <f t="shared" si="5"/>
        <v>0.92</v>
      </c>
      <c r="G21">
        <f t="shared" si="6"/>
        <v>0.71875</v>
      </c>
      <c r="H21">
        <f t="shared" si="7"/>
        <v>0.83636363636363631</v>
      </c>
      <c r="I21">
        <f t="shared" si="8"/>
        <v>0.83984125484125471</v>
      </c>
      <c r="J21">
        <f t="shared" si="9"/>
        <v>0.92800000000000005</v>
      </c>
      <c r="K21">
        <f>'all-wo-vgg-res'!B21+K20</f>
        <v>100</v>
      </c>
      <c r="L21">
        <f>'all-wo-vgg-res'!C21+L20</f>
        <v>120</v>
      </c>
      <c r="M21">
        <f>'all-wo-vgg-res'!D21+M20</f>
        <v>92</v>
      </c>
      <c r="N21">
        <f>'all-wo-vgg-res'!E21+N20</f>
        <v>372</v>
      </c>
      <c r="O21">
        <f>'all-wo-vgg-res'!F21+O20</f>
        <v>28</v>
      </c>
      <c r="P21">
        <f>'all-wo-vgg-res'!G21+P20</f>
        <v>8</v>
      </c>
      <c r="Q21">
        <f>'all-wo-vgg-res'!$A21+Q20</f>
        <v>500</v>
      </c>
    </row>
    <row r="22" spans="1:17" x14ac:dyDescent="0.35">
      <c r="A22">
        <f t="shared" si="0"/>
        <v>0.08</v>
      </c>
      <c r="B22">
        <f t="shared" si="1"/>
        <v>6.5882352941176475E-2</v>
      </c>
      <c r="C22">
        <f t="shared" si="2"/>
        <v>0.98024691358024696</v>
      </c>
      <c r="D22">
        <f t="shared" si="3"/>
        <v>0.76666666666666672</v>
      </c>
      <c r="E22">
        <f t="shared" si="4"/>
        <v>0.9341176470588235</v>
      </c>
      <c r="F22">
        <f t="shared" si="5"/>
        <v>0.92</v>
      </c>
      <c r="G22">
        <f t="shared" si="6"/>
        <v>0.71875</v>
      </c>
      <c r="H22">
        <f t="shared" si="7"/>
        <v>0.83636363636363631</v>
      </c>
      <c r="I22">
        <f t="shared" si="8"/>
        <v>0.83984125484125471</v>
      </c>
      <c r="J22">
        <f t="shared" si="9"/>
        <v>0.93142857142857138</v>
      </c>
      <c r="K22">
        <f>'all-wo-vgg-res'!B22+K21</f>
        <v>100</v>
      </c>
      <c r="L22">
        <f>'all-wo-vgg-res'!C22+L21</f>
        <v>120</v>
      </c>
      <c r="M22">
        <f>'all-wo-vgg-res'!D22+M21</f>
        <v>92</v>
      </c>
      <c r="N22">
        <f>'all-wo-vgg-res'!E22+N21</f>
        <v>397</v>
      </c>
      <c r="O22">
        <f>'all-wo-vgg-res'!F22+O21</f>
        <v>28</v>
      </c>
      <c r="P22">
        <f>'all-wo-vgg-res'!G22+P21</f>
        <v>8</v>
      </c>
      <c r="Q22">
        <f>'all-wo-vgg-res'!$A22+Q21</f>
        <v>525</v>
      </c>
    </row>
    <row r="23" spans="1:17" x14ac:dyDescent="0.35">
      <c r="A23">
        <f t="shared" si="0"/>
        <v>0.08</v>
      </c>
      <c r="B23">
        <f t="shared" si="1"/>
        <v>6.222222222222222E-2</v>
      </c>
      <c r="C23">
        <f t="shared" si="2"/>
        <v>0.98139534883720925</v>
      </c>
      <c r="D23">
        <f t="shared" si="3"/>
        <v>0.76666666666666672</v>
      </c>
      <c r="E23">
        <f t="shared" si="4"/>
        <v>0.93777777777777782</v>
      </c>
      <c r="F23">
        <f t="shared" si="5"/>
        <v>0.92</v>
      </c>
      <c r="G23">
        <f t="shared" si="6"/>
        <v>0.71875</v>
      </c>
      <c r="H23">
        <f t="shared" si="7"/>
        <v>0.83636363636363631</v>
      </c>
      <c r="I23">
        <f t="shared" si="8"/>
        <v>0.83984125484125471</v>
      </c>
      <c r="J23">
        <f t="shared" si="9"/>
        <v>0.93454545454545457</v>
      </c>
      <c r="K23">
        <f>'all-wo-vgg-res'!B23+K22</f>
        <v>100</v>
      </c>
      <c r="L23">
        <f>'all-wo-vgg-res'!C23+L22</f>
        <v>120</v>
      </c>
      <c r="M23">
        <f>'all-wo-vgg-res'!D23+M22</f>
        <v>92</v>
      </c>
      <c r="N23">
        <f>'all-wo-vgg-res'!E23+N22</f>
        <v>422</v>
      </c>
      <c r="O23">
        <f>'all-wo-vgg-res'!F23+O22</f>
        <v>28</v>
      </c>
      <c r="P23">
        <f>'all-wo-vgg-res'!G23+P22</f>
        <v>8</v>
      </c>
      <c r="Q23">
        <f>'all-wo-vgg-res'!$A23+Q22</f>
        <v>550</v>
      </c>
    </row>
    <row r="24" spans="1:17" x14ac:dyDescent="0.35">
      <c r="A24">
        <f t="shared" si="0"/>
        <v>0.08</v>
      </c>
      <c r="B24">
        <f t="shared" si="1"/>
        <v>5.894736842105263E-2</v>
      </c>
      <c r="C24">
        <f t="shared" si="2"/>
        <v>0.98241758241758237</v>
      </c>
      <c r="D24">
        <f t="shared" si="3"/>
        <v>0.76666666666666672</v>
      </c>
      <c r="E24">
        <f t="shared" si="4"/>
        <v>0.94105263157894736</v>
      </c>
      <c r="F24">
        <f t="shared" si="5"/>
        <v>0.92</v>
      </c>
      <c r="G24">
        <f t="shared" si="6"/>
        <v>0.71875</v>
      </c>
      <c r="H24">
        <f t="shared" si="7"/>
        <v>0.83636363636363631</v>
      </c>
      <c r="I24">
        <f t="shared" si="8"/>
        <v>0.83984125484125471</v>
      </c>
      <c r="J24">
        <f t="shared" si="9"/>
        <v>0.93739130434782614</v>
      </c>
      <c r="K24">
        <f>'all-wo-vgg-res'!B24+K23</f>
        <v>100</v>
      </c>
      <c r="L24">
        <f>'all-wo-vgg-res'!C24+L23</f>
        <v>120</v>
      </c>
      <c r="M24">
        <f>'all-wo-vgg-res'!D24+M23</f>
        <v>92</v>
      </c>
      <c r="N24">
        <f>'all-wo-vgg-res'!E24+N23</f>
        <v>447</v>
      </c>
      <c r="O24">
        <f>'all-wo-vgg-res'!F24+O23</f>
        <v>28</v>
      </c>
      <c r="P24">
        <f>'all-wo-vgg-res'!G24+P23</f>
        <v>8</v>
      </c>
      <c r="Q24">
        <f>'all-wo-vgg-res'!$A24+Q23</f>
        <v>575</v>
      </c>
    </row>
    <row r="25" spans="1:17" x14ac:dyDescent="0.35">
      <c r="A25">
        <f t="shared" si="0"/>
        <v>0.08</v>
      </c>
      <c r="B25">
        <f t="shared" si="1"/>
        <v>5.6000000000000001E-2</v>
      </c>
      <c r="C25">
        <f t="shared" si="2"/>
        <v>0.98333333333333328</v>
      </c>
      <c r="D25">
        <f t="shared" si="3"/>
        <v>0.76666666666666672</v>
      </c>
      <c r="E25">
        <f t="shared" si="4"/>
        <v>0.94399999999999995</v>
      </c>
      <c r="F25">
        <f t="shared" si="5"/>
        <v>0.92</v>
      </c>
      <c r="G25">
        <f t="shared" si="6"/>
        <v>0.71875</v>
      </c>
      <c r="H25">
        <f t="shared" si="7"/>
        <v>0.83636363636363631</v>
      </c>
      <c r="I25">
        <f t="shared" si="8"/>
        <v>0.83984125484125471</v>
      </c>
      <c r="J25">
        <f t="shared" si="9"/>
        <v>0.94</v>
      </c>
      <c r="K25">
        <f>'all-wo-vgg-res'!B25+K24</f>
        <v>100</v>
      </c>
      <c r="L25">
        <f>'all-wo-vgg-res'!C25+L24</f>
        <v>120</v>
      </c>
      <c r="M25">
        <f>'all-wo-vgg-res'!D25+M24</f>
        <v>92</v>
      </c>
      <c r="N25">
        <f>'all-wo-vgg-res'!E25+N24</f>
        <v>472</v>
      </c>
      <c r="O25">
        <f>'all-wo-vgg-res'!F25+O24</f>
        <v>28</v>
      </c>
      <c r="P25">
        <f>'all-wo-vgg-res'!G25+P24</f>
        <v>8</v>
      </c>
      <c r="Q25">
        <f>'all-wo-vgg-res'!$A25+Q24</f>
        <v>600</v>
      </c>
    </row>
    <row r="26" spans="1:17" x14ac:dyDescent="0.35">
      <c r="A26">
        <f t="shared" si="0"/>
        <v>0.08</v>
      </c>
      <c r="B26">
        <f t="shared" si="1"/>
        <v>5.3333333333333337E-2</v>
      </c>
      <c r="C26">
        <f t="shared" si="2"/>
        <v>0.98415841584158414</v>
      </c>
      <c r="D26">
        <f t="shared" si="3"/>
        <v>0.76666666666666672</v>
      </c>
      <c r="E26">
        <f t="shared" si="4"/>
        <v>0.94666666666666666</v>
      </c>
      <c r="F26">
        <f t="shared" si="5"/>
        <v>0.92</v>
      </c>
      <c r="G26">
        <f t="shared" si="6"/>
        <v>0.71875</v>
      </c>
      <c r="H26">
        <f t="shared" si="7"/>
        <v>0.83636363636363631</v>
      </c>
      <c r="I26">
        <f t="shared" si="8"/>
        <v>0.83984125484125471</v>
      </c>
      <c r="J26">
        <f t="shared" si="9"/>
        <v>0.94240000000000002</v>
      </c>
      <c r="K26">
        <f>'all-wo-vgg-res'!B26+K25</f>
        <v>100</v>
      </c>
      <c r="L26">
        <f>'all-wo-vgg-res'!C26+L25</f>
        <v>120</v>
      </c>
      <c r="M26">
        <f>'all-wo-vgg-res'!D26+M25</f>
        <v>92</v>
      </c>
      <c r="N26">
        <f>'all-wo-vgg-res'!E26+N25</f>
        <v>497</v>
      </c>
      <c r="O26">
        <f>'all-wo-vgg-res'!F26+O25</f>
        <v>28</v>
      </c>
      <c r="P26">
        <f>'all-wo-vgg-res'!G26+P25</f>
        <v>8</v>
      </c>
      <c r="Q26">
        <f>'all-wo-vgg-res'!$A26+Q25</f>
        <v>625</v>
      </c>
    </row>
    <row r="27" spans="1:17" x14ac:dyDescent="0.35">
      <c r="A27">
        <f t="shared" si="0"/>
        <v>0.08</v>
      </c>
      <c r="B27">
        <f t="shared" si="1"/>
        <v>5.0909090909090911E-2</v>
      </c>
      <c r="C27">
        <f t="shared" si="2"/>
        <v>0.98490566037735849</v>
      </c>
      <c r="D27">
        <f t="shared" si="3"/>
        <v>0.76666666666666672</v>
      </c>
      <c r="E27">
        <f t="shared" si="4"/>
        <v>0.9490909090909091</v>
      </c>
      <c r="F27">
        <f t="shared" si="5"/>
        <v>0.92</v>
      </c>
      <c r="G27">
        <f t="shared" si="6"/>
        <v>0.71875</v>
      </c>
      <c r="H27">
        <f t="shared" si="7"/>
        <v>0.83636363636363631</v>
      </c>
      <c r="I27">
        <f t="shared" si="8"/>
        <v>0.83984125484125471</v>
      </c>
      <c r="J27">
        <f t="shared" si="9"/>
        <v>0.94461538461538463</v>
      </c>
      <c r="K27">
        <f>'all-wo-vgg-res'!B27+K26</f>
        <v>100</v>
      </c>
      <c r="L27">
        <f>'all-wo-vgg-res'!C27+L26</f>
        <v>120</v>
      </c>
      <c r="M27">
        <f>'all-wo-vgg-res'!D27+M26</f>
        <v>92</v>
      </c>
      <c r="N27">
        <f>'all-wo-vgg-res'!E27+N26</f>
        <v>522</v>
      </c>
      <c r="O27">
        <f>'all-wo-vgg-res'!F27+O26</f>
        <v>28</v>
      </c>
      <c r="P27">
        <f>'all-wo-vgg-res'!G27+P26</f>
        <v>8</v>
      </c>
      <c r="Q27">
        <f>'all-wo-vgg-res'!$A27+Q26</f>
        <v>650</v>
      </c>
    </row>
    <row r="28" spans="1:17" x14ac:dyDescent="0.35">
      <c r="A28">
        <f t="shared" si="0"/>
        <v>0.08</v>
      </c>
      <c r="B28">
        <f t="shared" si="1"/>
        <v>4.8695652173913043E-2</v>
      </c>
      <c r="C28">
        <f t="shared" si="2"/>
        <v>0.98558558558558562</v>
      </c>
      <c r="D28">
        <f t="shared" si="3"/>
        <v>0.76666666666666672</v>
      </c>
      <c r="E28">
        <f t="shared" si="4"/>
        <v>0.95130434782608697</v>
      </c>
      <c r="F28">
        <f t="shared" si="5"/>
        <v>0.92</v>
      </c>
      <c r="G28">
        <f t="shared" si="6"/>
        <v>0.71875</v>
      </c>
      <c r="H28">
        <f t="shared" si="7"/>
        <v>0.83636363636363631</v>
      </c>
      <c r="I28">
        <f t="shared" si="8"/>
        <v>0.83984125484125471</v>
      </c>
      <c r="J28">
        <f t="shared" si="9"/>
        <v>0.94666666666666666</v>
      </c>
      <c r="K28">
        <f>'all-wo-vgg-res'!B28+K27</f>
        <v>100</v>
      </c>
      <c r="L28">
        <f>'all-wo-vgg-res'!C28+L27</f>
        <v>120</v>
      </c>
      <c r="M28">
        <f>'all-wo-vgg-res'!D28+M27</f>
        <v>92</v>
      </c>
      <c r="N28">
        <f>'all-wo-vgg-res'!E28+N27</f>
        <v>547</v>
      </c>
      <c r="O28">
        <f>'all-wo-vgg-res'!F28+O27</f>
        <v>28</v>
      </c>
      <c r="P28">
        <f>'all-wo-vgg-res'!G28+P27</f>
        <v>8</v>
      </c>
      <c r="Q28">
        <f>'all-wo-vgg-res'!$A28+Q27</f>
        <v>675</v>
      </c>
    </row>
    <row r="29" spans="1:17" x14ac:dyDescent="0.35">
      <c r="A29">
        <f t="shared" si="0"/>
        <v>0.08</v>
      </c>
      <c r="B29">
        <f t="shared" si="1"/>
        <v>4.6666666666666669E-2</v>
      </c>
      <c r="C29">
        <f t="shared" si="2"/>
        <v>0.98620689655172411</v>
      </c>
      <c r="D29">
        <f t="shared" si="3"/>
        <v>0.76666666666666672</v>
      </c>
      <c r="E29">
        <f t="shared" si="4"/>
        <v>0.95333333333333337</v>
      </c>
      <c r="F29">
        <f t="shared" si="5"/>
        <v>0.92</v>
      </c>
      <c r="G29">
        <f t="shared" si="6"/>
        <v>0.71875</v>
      </c>
      <c r="H29">
        <f t="shared" si="7"/>
        <v>0.83636363636363631</v>
      </c>
      <c r="I29">
        <f t="shared" si="8"/>
        <v>0.83984125484125471</v>
      </c>
      <c r="J29">
        <f t="shared" si="9"/>
        <v>0.94857142857142862</v>
      </c>
      <c r="K29">
        <f>'all-wo-vgg-res'!B29+K28</f>
        <v>100</v>
      </c>
      <c r="L29">
        <f>'all-wo-vgg-res'!C29+L28</f>
        <v>120</v>
      </c>
      <c r="M29">
        <f>'all-wo-vgg-res'!D29+M28</f>
        <v>92</v>
      </c>
      <c r="N29">
        <f>'all-wo-vgg-res'!E29+N28</f>
        <v>572</v>
      </c>
      <c r="O29">
        <f>'all-wo-vgg-res'!F29+O28</f>
        <v>28</v>
      </c>
      <c r="P29">
        <f>'all-wo-vgg-res'!G29+P28</f>
        <v>8</v>
      </c>
      <c r="Q29">
        <f>'all-wo-vgg-res'!$A29+Q28</f>
        <v>700</v>
      </c>
    </row>
    <row r="30" spans="1:17" x14ac:dyDescent="0.35">
      <c r="A30">
        <f t="shared" si="0"/>
        <v>0.08</v>
      </c>
      <c r="B30">
        <f t="shared" si="1"/>
        <v>4.48E-2</v>
      </c>
      <c r="C30">
        <f t="shared" si="2"/>
        <v>0.98677685950413219</v>
      </c>
      <c r="D30">
        <f t="shared" si="3"/>
        <v>0.76666666666666672</v>
      </c>
      <c r="E30">
        <f t="shared" si="4"/>
        <v>0.95520000000000005</v>
      </c>
      <c r="F30">
        <f t="shared" si="5"/>
        <v>0.92</v>
      </c>
      <c r="G30">
        <f t="shared" si="6"/>
        <v>0.71875</v>
      </c>
      <c r="H30">
        <f t="shared" si="7"/>
        <v>0.83636363636363631</v>
      </c>
      <c r="I30">
        <f t="shared" si="8"/>
        <v>0.83984125484125471</v>
      </c>
      <c r="J30">
        <f t="shared" si="9"/>
        <v>0.95034482758620686</v>
      </c>
      <c r="K30">
        <f>'all-wo-vgg-res'!B30+K29</f>
        <v>100</v>
      </c>
      <c r="L30">
        <f>'all-wo-vgg-res'!C30+L29</f>
        <v>120</v>
      </c>
      <c r="M30">
        <f>'all-wo-vgg-res'!D30+M29</f>
        <v>92</v>
      </c>
      <c r="N30">
        <f>'all-wo-vgg-res'!E30+N29</f>
        <v>597</v>
      </c>
      <c r="O30">
        <f>'all-wo-vgg-res'!F30+O29</f>
        <v>28</v>
      </c>
      <c r="P30">
        <f>'all-wo-vgg-res'!G30+P29</f>
        <v>8</v>
      </c>
      <c r="Q30">
        <f>'all-wo-vgg-res'!$A30+Q29</f>
        <v>725</v>
      </c>
    </row>
    <row r="31" spans="1:17" x14ac:dyDescent="0.35">
      <c r="A31">
        <f t="shared" si="0"/>
        <v>0.08</v>
      </c>
      <c r="B31">
        <f t="shared" si="1"/>
        <v>4.3076923076923075E-2</v>
      </c>
      <c r="C31">
        <f t="shared" si="2"/>
        <v>0.98730158730158735</v>
      </c>
      <c r="D31">
        <f t="shared" si="3"/>
        <v>0.76666666666666672</v>
      </c>
      <c r="E31">
        <f t="shared" si="4"/>
        <v>0.95692307692307688</v>
      </c>
      <c r="F31">
        <f t="shared" si="5"/>
        <v>0.92</v>
      </c>
      <c r="G31">
        <f t="shared" si="6"/>
        <v>0.71875</v>
      </c>
      <c r="H31">
        <f t="shared" si="7"/>
        <v>0.83636363636363631</v>
      </c>
      <c r="I31">
        <f t="shared" si="8"/>
        <v>0.83984125484125471</v>
      </c>
      <c r="J31">
        <f t="shared" si="9"/>
        <v>0.95199999999999996</v>
      </c>
      <c r="K31">
        <f>'all-wo-vgg-res'!B31+K30</f>
        <v>100</v>
      </c>
      <c r="L31">
        <f>'all-wo-vgg-res'!C31+L30</f>
        <v>120</v>
      </c>
      <c r="M31">
        <f>'all-wo-vgg-res'!D31+M30</f>
        <v>92</v>
      </c>
      <c r="N31">
        <f>'all-wo-vgg-res'!E31+N30</f>
        <v>622</v>
      </c>
      <c r="O31">
        <f>'all-wo-vgg-res'!F31+O30</f>
        <v>28</v>
      </c>
      <c r="P31">
        <f>'all-wo-vgg-res'!G31+P30</f>
        <v>8</v>
      </c>
      <c r="Q31">
        <f>'all-wo-vgg-res'!$A31+Q30</f>
        <v>750</v>
      </c>
    </row>
    <row r="32" spans="1:17" x14ac:dyDescent="0.35">
      <c r="A32">
        <f t="shared" si="0"/>
        <v>0.08</v>
      </c>
      <c r="B32">
        <f t="shared" si="1"/>
        <v>4.148148148148148E-2</v>
      </c>
      <c r="C32">
        <f t="shared" si="2"/>
        <v>0.98778625954198473</v>
      </c>
      <c r="D32">
        <f t="shared" si="3"/>
        <v>0.76666666666666672</v>
      </c>
      <c r="E32">
        <f t="shared" si="4"/>
        <v>0.95851851851851855</v>
      </c>
      <c r="F32">
        <f t="shared" si="5"/>
        <v>0.92</v>
      </c>
      <c r="G32">
        <f t="shared" si="6"/>
        <v>0.71875</v>
      </c>
      <c r="H32">
        <f t="shared" si="7"/>
        <v>0.83636363636363631</v>
      </c>
      <c r="I32">
        <f t="shared" si="8"/>
        <v>0.83984125484125471</v>
      </c>
      <c r="J32">
        <f t="shared" si="9"/>
        <v>0.95354838709677414</v>
      </c>
      <c r="K32">
        <f>'all-wo-vgg-res'!B32+K31</f>
        <v>100</v>
      </c>
      <c r="L32">
        <f>'all-wo-vgg-res'!C32+L31</f>
        <v>120</v>
      </c>
      <c r="M32">
        <f>'all-wo-vgg-res'!D32+M31</f>
        <v>92</v>
      </c>
      <c r="N32">
        <f>'all-wo-vgg-res'!E32+N31</f>
        <v>647</v>
      </c>
      <c r="O32">
        <f>'all-wo-vgg-res'!F32+O31</f>
        <v>28</v>
      </c>
      <c r="P32">
        <f>'all-wo-vgg-res'!G32+P31</f>
        <v>8</v>
      </c>
      <c r="Q32">
        <f>'all-wo-vgg-res'!$A32+Q31</f>
        <v>775</v>
      </c>
    </row>
    <row r="33" spans="1:17" x14ac:dyDescent="0.35">
      <c r="A33">
        <f t="shared" si="0"/>
        <v>0.08</v>
      </c>
      <c r="B33">
        <f t="shared" si="1"/>
        <v>0.04</v>
      </c>
      <c r="C33">
        <f t="shared" si="2"/>
        <v>0.9882352941176471</v>
      </c>
      <c r="D33">
        <f t="shared" si="3"/>
        <v>0.76666666666666672</v>
      </c>
      <c r="E33">
        <f t="shared" si="4"/>
        <v>0.96</v>
      </c>
      <c r="F33">
        <f t="shared" si="5"/>
        <v>0.92</v>
      </c>
      <c r="G33">
        <f t="shared" si="6"/>
        <v>0.71875</v>
      </c>
      <c r="H33">
        <f t="shared" si="7"/>
        <v>0.83636363636363631</v>
      </c>
      <c r="I33">
        <f t="shared" si="8"/>
        <v>0.83984125484125471</v>
      </c>
      <c r="J33">
        <f t="shared" si="9"/>
        <v>0.95499999999999996</v>
      </c>
      <c r="K33">
        <f>'all-wo-vgg-res'!B33+K32</f>
        <v>100</v>
      </c>
      <c r="L33">
        <f>'all-wo-vgg-res'!C33+L32</f>
        <v>120</v>
      </c>
      <c r="M33">
        <f>'all-wo-vgg-res'!D33+M32</f>
        <v>92</v>
      </c>
      <c r="N33">
        <f>'all-wo-vgg-res'!E33+N32</f>
        <v>672</v>
      </c>
      <c r="O33">
        <f>'all-wo-vgg-res'!F33+O32</f>
        <v>28</v>
      </c>
      <c r="P33">
        <f>'all-wo-vgg-res'!G33+P32</f>
        <v>8</v>
      </c>
      <c r="Q33">
        <f>'all-wo-vgg-res'!$A33+Q32</f>
        <v>800</v>
      </c>
    </row>
    <row r="34" spans="1:17" x14ac:dyDescent="0.35">
      <c r="A34">
        <f t="shared" si="0"/>
        <v>0.08</v>
      </c>
      <c r="B34">
        <f t="shared" si="1"/>
        <v>3.8620689655172416E-2</v>
      </c>
      <c r="C34">
        <f t="shared" si="2"/>
        <v>0.98865248226950353</v>
      </c>
      <c r="D34">
        <f t="shared" si="3"/>
        <v>0.76666666666666672</v>
      </c>
      <c r="E34">
        <f t="shared" si="4"/>
        <v>0.9613793103448276</v>
      </c>
      <c r="F34">
        <f t="shared" si="5"/>
        <v>0.92</v>
      </c>
      <c r="G34">
        <f t="shared" si="6"/>
        <v>0.71875</v>
      </c>
      <c r="H34">
        <f t="shared" si="7"/>
        <v>0.83636363636363631</v>
      </c>
      <c r="I34">
        <f t="shared" si="8"/>
        <v>0.83984125484125471</v>
      </c>
      <c r="J34">
        <f t="shared" si="9"/>
        <v>0.95636363636363642</v>
      </c>
      <c r="K34">
        <f>'all-wo-vgg-res'!B34+K33</f>
        <v>100</v>
      </c>
      <c r="L34">
        <f>'all-wo-vgg-res'!C34+L33</f>
        <v>120</v>
      </c>
      <c r="M34">
        <f>'all-wo-vgg-res'!D34+M33</f>
        <v>92</v>
      </c>
      <c r="N34">
        <f>'all-wo-vgg-res'!E34+N33</f>
        <v>697</v>
      </c>
      <c r="O34">
        <f>'all-wo-vgg-res'!F34+O33</f>
        <v>28</v>
      </c>
      <c r="P34">
        <f>'all-wo-vgg-res'!G34+P33</f>
        <v>8</v>
      </c>
      <c r="Q34">
        <f>'all-wo-vgg-res'!$A34+Q33</f>
        <v>825</v>
      </c>
    </row>
    <row r="35" spans="1:17" x14ac:dyDescent="0.35">
      <c r="A35">
        <f t="shared" si="0"/>
        <v>0.08</v>
      </c>
      <c r="B35">
        <f t="shared" si="1"/>
        <v>3.7333333333333336E-2</v>
      </c>
      <c r="C35">
        <f t="shared" si="2"/>
        <v>0.989041095890411</v>
      </c>
      <c r="D35">
        <f t="shared" si="3"/>
        <v>0.76666666666666672</v>
      </c>
      <c r="E35">
        <f t="shared" si="4"/>
        <v>0.96266666666666667</v>
      </c>
      <c r="F35">
        <f t="shared" si="5"/>
        <v>0.92</v>
      </c>
      <c r="G35">
        <f t="shared" si="6"/>
        <v>0.71875</v>
      </c>
      <c r="H35">
        <f t="shared" si="7"/>
        <v>0.83636363636363631</v>
      </c>
      <c r="I35">
        <f t="shared" si="8"/>
        <v>0.83984125484125471</v>
      </c>
      <c r="J35">
        <f t="shared" si="9"/>
        <v>0.95764705882352941</v>
      </c>
      <c r="K35">
        <f>'all-wo-vgg-res'!B35+K34</f>
        <v>100</v>
      </c>
      <c r="L35">
        <f>'all-wo-vgg-res'!C35+L34</f>
        <v>120</v>
      </c>
      <c r="M35">
        <f>'all-wo-vgg-res'!D35+M34</f>
        <v>92</v>
      </c>
      <c r="N35">
        <f>'all-wo-vgg-res'!E35+N34</f>
        <v>722</v>
      </c>
      <c r="O35">
        <f>'all-wo-vgg-res'!F35+O34</f>
        <v>28</v>
      </c>
      <c r="P35">
        <f>'all-wo-vgg-res'!G35+P34</f>
        <v>8</v>
      </c>
      <c r="Q35">
        <f>'all-wo-vgg-res'!$A35+Q34</f>
        <v>850</v>
      </c>
    </row>
    <row r="36" spans="1:17" x14ac:dyDescent="0.35">
      <c r="A36">
        <f t="shared" si="0"/>
        <v>0.08</v>
      </c>
      <c r="B36">
        <f t="shared" si="1"/>
        <v>3.612903225806452E-2</v>
      </c>
      <c r="C36">
        <f t="shared" si="2"/>
        <v>0.98940397350993381</v>
      </c>
      <c r="D36">
        <f t="shared" si="3"/>
        <v>0.76666666666666672</v>
      </c>
      <c r="E36">
        <f t="shared" si="4"/>
        <v>0.96387096774193548</v>
      </c>
      <c r="F36">
        <f t="shared" si="5"/>
        <v>0.92</v>
      </c>
      <c r="G36">
        <f t="shared" si="6"/>
        <v>0.71875</v>
      </c>
      <c r="H36">
        <f t="shared" si="7"/>
        <v>0.83636363636363631</v>
      </c>
      <c r="I36">
        <f t="shared" si="8"/>
        <v>0.83984125484125471</v>
      </c>
      <c r="J36">
        <f t="shared" si="9"/>
        <v>0.95885714285714285</v>
      </c>
      <c r="K36">
        <f>'all-wo-vgg-res'!B36+K35</f>
        <v>100</v>
      </c>
      <c r="L36">
        <f>'all-wo-vgg-res'!C36+L35</f>
        <v>120</v>
      </c>
      <c r="M36">
        <f>'all-wo-vgg-res'!D36+M35</f>
        <v>92</v>
      </c>
      <c r="N36">
        <f>'all-wo-vgg-res'!E36+N35</f>
        <v>747</v>
      </c>
      <c r="O36">
        <f>'all-wo-vgg-res'!F36+O35</f>
        <v>28</v>
      </c>
      <c r="P36">
        <f>'all-wo-vgg-res'!G36+P35</f>
        <v>8</v>
      </c>
      <c r="Q36">
        <f>'all-wo-vgg-res'!$A36+Q35</f>
        <v>875</v>
      </c>
    </row>
    <row r="37" spans="1:17" x14ac:dyDescent="0.35">
      <c r="A37">
        <f t="shared" si="0"/>
        <v>0.08</v>
      </c>
      <c r="B37">
        <f t="shared" si="1"/>
        <v>3.5000000000000003E-2</v>
      </c>
      <c r="C37">
        <f t="shared" si="2"/>
        <v>0.98974358974358978</v>
      </c>
      <c r="D37">
        <f t="shared" si="3"/>
        <v>0.76666666666666672</v>
      </c>
      <c r="E37">
        <f t="shared" si="4"/>
        <v>0.96499999999999997</v>
      </c>
      <c r="F37">
        <f t="shared" si="5"/>
        <v>0.92</v>
      </c>
      <c r="G37">
        <f t="shared" si="6"/>
        <v>0.71875</v>
      </c>
      <c r="H37">
        <f t="shared" si="7"/>
        <v>0.83636363636363631</v>
      </c>
      <c r="I37">
        <f t="shared" si="8"/>
        <v>0.83984125484125471</v>
      </c>
      <c r="J37">
        <f t="shared" si="9"/>
        <v>0.96</v>
      </c>
      <c r="K37">
        <f>'all-wo-vgg-res'!B37+K36</f>
        <v>100</v>
      </c>
      <c r="L37">
        <f>'all-wo-vgg-res'!C37+L36</f>
        <v>120</v>
      </c>
      <c r="M37">
        <f>'all-wo-vgg-res'!D37+M36</f>
        <v>92</v>
      </c>
      <c r="N37">
        <f>'all-wo-vgg-res'!E37+N36</f>
        <v>772</v>
      </c>
      <c r="O37">
        <f>'all-wo-vgg-res'!F37+O36</f>
        <v>28</v>
      </c>
      <c r="P37">
        <f>'all-wo-vgg-res'!G37+P36</f>
        <v>8</v>
      </c>
      <c r="Q37">
        <f>'all-wo-vgg-res'!$A37+Q36</f>
        <v>900</v>
      </c>
    </row>
    <row r="38" spans="1:17" x14ac:dyDescent="0.35">
      <c r="A38">
        <f t="shared" si="0"/>
        <v>0.08</v>
      </c>
      <c r="B38">
        <f t="shared" si="1"/>
        <v>3.3939393939393943E-2</v>
      </c>
      <c r="C38">
        <f t="shared" si="2"/>
        <v>0.99006211180124226</v>
      </c>
      <c r="D38">
        <f t="shared" si="3"/>
        <v>0.76666666666666672</v>
      </c>
      <c r="E38">
        <f t="shared" si="4"/>
        <v>0.96606060606060606</v>
      </c>
      <c r="F38">
        <f t="shared" si="5"/>
        <v>0.92</v>
      </c>
      <c r="G38">
        <f t="shared" si="6"/>
        <v>0.71875</v>
      </c>
      <c r="H38">
        <f t="shared" si="7"/>
        <v>0.83636363636363631</v>
      </c>
      <c r="I38">
        <f t="shared" si="8"/>
        <v>0.83984125484125471</v>
      </c>
      <c r="J38">
        <f t="shared" si="9"/>
        <v>0.96108108108108103</v>
      </c>
      <c r="K38">
        <f>'all-wo-vgg-res'!B38+K37</f>
        <v>100</v>
      </c>
      <c r="L38">
        <f>'all-wo-vgg-res'!C38+L37</f>
        <v>120</v>
      </c>
      <c r="M38">
        <f>'all-wo-vgg-res'!D38+M37</f>
        <v>92</v>
      </c>
      <c r="N38">
        <f>'all-wo-vgg-res'!E38+N37</f>
        <v>797</v>
      </c>
      <c r="O38">
        <f>'all-wo-vgg-res'!F38+O37</f>
        <v>28</v>
      </c>
      <c r="P38">
        <f>'all-wo-vgg-res'!G38+P37</f>
        <v>8</v>
      </c>
      <c r="Q38">
        <f>'all-wo-vgg-res'!$A38+Q37</f>
        <v>925</v>
      </c>
    </row>
    <row r="39" spans="1:17" x14ac:dyDescent="0.35">
      <c r="A39">
        <f t="shared" si="0"/>
        <v>0.08</v>
      </c>
      <c r="B39">
        <f t="shared" si="1"/>
        <v>3.2941176470588238E-2</v>
      </c>
      <c r="C39">
        <f t="shared" si="2"/>
        <v>0.99036144578313257</v>
      </c>
      <c r="D39">
        <f t="shared" si="3"/>
        <v>0.76666666666666672</v>
      </c>
      <c r="E39">
        <f t="shared" si="4"/>
        <v>0.96705882352941175</v>
      </c>
      <c r="F39">
        <f t="shared" si="5"/>
        <v>0.92</v>
      </c>
      <c r="G39">
        <f t="shared" si="6"/>
        <v>0.71875</v>
      </c>
      <c r="H39">
        <f t="shared" si="7"/>
        <v>0.83636363636363631</v>
      </c>
      <c r="I39">
        <f t="shared" si="8"/>
        <v>0.83984125484125471</v>
      </c>
      <c r="J39">
        <f t="shared" si="9"/>
        <v>0.96210526315789469</v>
      </c>
      <c r="K39">
        <f>'all-wo-vgg-res'!B39+K38</f>
        <v>100</v>
      </c>
      <c r="L39">
        <f>'all-wo-vgg-res'!C39+L38</f>
        <v>120</v>
      </c>
      <c r="M39">
        <f>'all-wo-vgg-res'!D39+M38</f>
        <v>92</v>
      </c>
      <c r="N39">
        <f>'all-wo-vgg-res'!E39+N38</f>
        <v>822</v>
      </c>
      <c r="O39">
        <f>'all-wo-vgg-res'!F39+O38</f>
        <v>28</v>
      </c>
      <c r="P39">
        <f>'all-wo-vgg-res'!G39+P38</f>
        <v>8</v>
      </c>
      <c r="Q39">
        <f>'all-wo-vgg-res'!$A39+Q38</f>
        <v>950</v>
      </c>
    </row>
    <row r="40" spans="1:17" x14ac:dyDescent="0.35">
      <c r="A40">
        <f t="shared" si="0"/>
        <v>0.08</v>
      </c>
      <c r="B40">
        <f t="shared" si="1"/>
        <v>3.2000000000000001E-2</v>
      </c>
      <c r="C40">
        <f t="shared" si="2"/>
        <v>0.99064327485380121</v>
      </c>
      <c r="D40">
        <f t="shared" si="3"/>
        <v>0.76666666666666672</v>
      </c>
      <c r="E40">
        <f t="shared" si="4"/>
        <v>0.96799999999999997</v>
      </c>
      <c r="F40">
        <f t="shared" si="5"/>
        <v>0.92</v>
      </c>
      <c r="G40">
        <f t="shared" si="6"/>
        <v>0.71875</v>
      </c>
      <c r="H40">
        <f t="shared" si="7"/>
        <v>0.83636363636363631</v>
      </c>
      <c r="I40">
        <f t="shared" si="8"/>
        <v>0.83984125484125471</v>
      </c>
      <c r="J40">
        <f t="shared" si="9"/>
        <v>0.96307692307692305</v>
      </c>
      <c r="K40">
        <f>'all-wo-vgg-res'!B40+K39</f>
        <v>100</v>
      </c>
      <c r="L40">
        <f>'all-wo-vgg-res'!C40+L39</f>
        <v>120</v>
      </c>
      <c r="M40">
        <f>'all-wo-vgg-res'!D40+M39</f>
        <v>92</v>
      </c>
      <c r="N40">
        <f>'all-wo-vgg-res'!E40+N39</f>
        <v>847</v>
      </c>
      <c r="O40">
        <f>'all-wo-vgg-res'!F40+O39</f>
        <v>28</v>
      </c>
      <c r="P40">
        <f>'all-wo-vgg-res'!G40+P39</f>
        <v>8</v>
      </c>
      <c r="Q40">
        <f>'all-wo-vgg-res'!$A40+Q39</f>
        <v>975</v>
      </c>
    </row>
    <row r="41" spans="1:17" x14ac:dyDescent="0.35">
      <c r="A41">
        <f t="shared" si="0"/>
        <v>0.08</v>
      </c>
      <c r="B41">
        <f t="shared" si="1"/>
        <v>3.111111111111111E-2</v>
      </c>
      <c r="C41">
        <f t="shared" si="2"/>
        <v>0.99090909090909096</v>
      </c>
      <c r="D41">
        <f t="shared" si="3"/>
        <v>0.76666666666666672</v>
      </c>
      <c r="E41">
        <f>N41/(Q41-K41)</f>
        <v>0.96888888888888891</v>
      </c>
      <c r="F41">
        <f t="shared" si="5"/>
        <v>0.92</v>
      </c>
      <c r="G41">
        <f t="shared" si="6"/>
        <v>0.71875</v>
      </c>
      <c r="H41">
        <f t="shared" si="7"/>
        <v>0.83636363636363631</v>
      </c>
      <c r="I41">
        <f t="shared" si="8"/>
        <v>0.83984125484125471</v>
      </c>
      <c r="J41">
        <f t="shared" si="9"/>
        <v>0.96399999999999997</v>
      </c>
      <c r="K41">
        <f>'all-wo-vgg-res'!B41+K40</f>
        <v>100</v>
      </c>
      <c r="L41">
        <f>'all-wo-vgg-res'!C41+L40</f>
        <v>120</v>
      </c>
      <c r="M41">
        <f>'all-wo-vgg-res'!D41+M40</f>
        <v>92</v>
      </c>
      <c r="N41">
        <f>'all-wo-vgg-res'!E41+N40</f>
        <v>872</v>
      </c>
      <c r="O41">
        <f>'all-wo-vgg-res'!F41+O40</f>
        <v>28</v>
      </c>
      <c r="P41">
        <f>'all-wo-vgg-res'!G41+P40</f>
        <v>8</v>
      </c>
      <c r="Q41">
        <f>'all-wo-vgg-res'!$A41+Q40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35" sqref="J35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'ave precision'!A2 + 'ave inv precision'!A2 -1</f>
        <v>0.89999999999999991</v>
      </c>
      <c r="B2">
        <f>'ave precision'!B2 + 'ave inv precision'!B2 -1</f>
        <v>0.10000000000000009</v>
      </c>
      <c r="C2">
        <f>'ave precision'!C2 + 'ave inv precision'!C2 -1</f>
        <v>-0.19999999999999996</v>
      </c>
      <c r="D2">
        <f>'ave precision'!D2 + 'ave inv precision'!D2 -1</f>
        <v>0.89999999999999991</v>
      </c>
      <c r="E2">
        <f>'ave precision'!E2 + 'ave inv precision'!E2 -1</f>
        <v>5.0000000000000044E-2</v>
      </c>
      <c r="F2">
        <f>'ave precision'!F2 + 'ave inv precision'!F2 -1</f>
        <v>0.89999999999999991</v>
      </c>
      <c r="G2">
        <f>'ave precision'!G2 + 'ave inv precision'!G2 -1</f>
        <v>0.88235294117647056</v>
      </c>
    </row>
    <row r="3" spans="1:7" x14ac:dyDescent="0.35">
      <c r="A3">
        <f>'ave precision'!A3 + 'ave inv precision'!A3 -1</f>
        <v>0.39999999999999991</v>
      </c>
      <c r="B3">
        <f>'ave precision'!B3 + 'ave inv precision'!B3 -1</f>
        <v>-0.86206896551724133</v>
      </c>
      <c r="C3">
        <f>'ave precision'!C3 + 'ave inv precision'!C3 -1</f>
        <v>-0.95</v>
      </c>
      <c r="D3">
        <f>'ave precision'!D3 + 'ave inv precision'!D3 -1</f>
        <v>0.85000000000000009</v>
      </c>
      <c r="E3">
        <f>'ave precision'!E3 + 'ave inv precision'!E3 -1</f>
        <v>-0.91111111111111109</v>
      </c>
      <c r="F3">
        <f>'ave precision'!F3 + 'ave inv precision'!F3 -1</f>
        <v>0.64999999999999991</v>
      </c>
      <c r="G3">
        <f>'ave precision'!G3 + 'ave inv precision'!G3 -1</f>
        <v>0.40540540540540548</v>
      </c>
    </row>
    <row r="4" spans="1:7" x14ac:dyDescent="0.35">
      <c r="A4">
        <f>'ave precision'!A4 + 'ave inv precision'!A4 -1</f>
        <v>0.26666666666666661</v>
      </c>
      <c r="B4">
        <f>'ave precision'!B4 + 'ave inv precision'!B4 -1</f>
        <v>-0.85185185185185186</v>
      </c>
      <c r="C4">
        <f>'ave precision'!C4 + 'ave inv precision'!C4 -1</f>
        <v>-0.9</v>
      </c>
      <c r="D4">
        <f>'ave precision'!D4 + 'ave inv precision'!D4 -1</f>
        <v>0.69491525423728806</v>
      </c>
      <c r="E4">
        <f>'ave precision'!E4 + 'ave inv precision'!E4 -1</f>
        <v>-0.91111111111111109</v>
      </c>
      <c r="F4">
        <f>'ave precision'!F4 + 'ave inv precision'!F4 -1</f>
        <v>0.7</v>
      </c>
      <c r="G4">
        <f>'ave precision'!G4 + 'ave inv precision'!G4 -1</f>
        <v>0.43859649122807021</v>
      </c>
    </row>
    <row r="5" spans="1:7" x14ac:dyDescent="0.35">
      <c r="A5">
        <f>'ave precision'!A5 + 'ave inv precision'!A5 -1</f>
        <v>0.29729729729729737</v>
      </c>
      <c r="B5">
        <f>'ave precision'!B5 + 'ave inv precision'!B5 -1</f>
        <v>-0.84810126582278478</v>
      </c>
      <c r="C5">
        <f>'ave precision'!C5 + 'ave inv precision'!C5 -1</f>
        <v>-0.875</v>
      </c>
      <c r="D5">
        <f>'ave precision'!D5 + 'ave inv precision'!D5 -1</f>
        <v>0.620253164556962</v>
      </c>
      <c r="E5">
        <f>'ave precision'!E5 + 'ave inv precision'!E5 -1</f>
        <v>-0.91111111111111109</v>
      </c>
      <c r="F5">
        <f>'ave precision'!F5 + 'ave inv precision'!F5 -1</f>
        <v>0.76923076923076916</v>
      </c>
      <c r="G5">
        <f>'ave precision'!G5 + 'ave inv precision'!G5 -1</f>
        <v>0.5</v>
      </c>
    </row>
    <row r="6" spans="1:7" x14ac:dyDescent="0.35">
      <c r="A6">
        <f>'ave precision'!A6 + 'ave inv precision'!A6 -1</f>
        <v>0.34090909090909083</v>
      </c>
      <c r="B6">
        <f>'ave precision'!B6 + 'ave inv precision'!B6 -1</f>
        <v>-0.87878787878787878</v>
      </c>
      <c r="C6">
        <f>'ave precision'!C6 + 'ave inv precision'!C6 -1</f>
        <v>-0.86</v>
      </c>
      <c r="D6">
        <f>'ave precision'!D6 + 'ave inv precision'!D6 -1</f>
        <v>0.60869565217391308</v>
      </c>
      <c r="E6">
        <f>'ave precision'!E6 + 'ave inv precision'!E6 -1</f>
        <v>-0.91111111111111109</v>
      </c>
      <c r="F6">
        <f>'ave precision'!F6 + 'ave inv precision'!F6 -1</f>
        <v>0.58333333333333326</v>
      </c>
      <c r="G6">
        <f>'ave precision'!G6 + 'ave inv precision'!G6 -1</f>
        <v>0.42553191489361697</v>
      </c>
    </row>
    <row r="7" spans="1:7" x14ac:dyDescent="0.35">
      <c r="A7">
        <f>'ave precision'!A7 + 'ave inv precision'!A7 -1</f>
        <v>0.41414141414141414</v>
      </c>
      <c r="B7">
        <f>'ave precision'!B7 + 'ave inv precision'!B7 -1</f>
        <v>-0.87878787878787878</v>
      </c>
      <c r="C7">
        <f>'ave precision'!C7 + 'ave inv precision'!C7 -1</f>
        <v>-0.8833333333333333</v>
      </c>
      <c r="D7">
        <f>'ave precision'!D7 + 'ave inv precision'!D7 -1</f>
        <v>0.56862745098039214</v>
      </c>
      <c r="E7">
        <f>'ave precision'!E7 + 'ave inv precision'!E7 -1</f>
        <v>-0.91111111111111109</v>
      </c>
      <c r="F7">
        <f>'ave precision'!F7 + 'ave inv precision'!F7 -1</f>
        <v>0.58878504672897192</v>
      </c>
      <c r="G7">
        <f>'ave precision'!G7 + 'ave inv precision'!G7 -1</f>
        <v>0.48076923076923084</v>
      </c>
    </row>
    <row r="8" spans="1:7" x14ac:dyDescent="0.35">
      <c r="A8">
        <f>'ave precision'!A8 + 'ave inv precision'!A8 -1</f>
        <v>0.49122807017543857</v>
      </c>
      <c r="B8">
        <f>'ave precision'!B8 + 'ave inv precision'!B8 -1</f>
        <v>-0.87878787878787878</v>
      </c>
      <c r="C8">
        <f>'ave precision'!C8 + 'ave inv precision'!C8 -1</f>
        <v>-0.82857142857142851</v>
      </c>
      <c r="D8">
        <f>'ave precision'!D8 + 'ave inv precision'!D8 -1</f>
        <v>0.59259259259259256</v>
      </c>
      <c r="E8">
        <f>'ave precision'!E8 + 'ave inv precision'!E8 -1</f>
        <v>-0.91111111111111109</v>
      </c>
      <c r="F8">
        <f>'ave precision'!F8 + 'ave inv precision'!F8 -1</f>
        <v>0.60344827586206895</v>
      </c>
      <c r="G8">
        <f>'ave precision'!G8 + 'ave inv precision'!G8 -1</f>
        <v>0.49549549549549554</v>
      </c>
    </row>
    <row r="9" spans="1:7" x14ac:dyDescent="0.35">
      <c r="A9">
        <f>'ave precision'!A9 + 'ave inv precision'!A9 -1</f>
        <v>0.51666666666666661</v>
      </c>
      <c r="B9">
        <f>'ave precision'!B9 + 'ave inv precision'!B9 -1</f>
        <v>-0.87878787878787878</v>
      </c>
      <c r="C9">
        <f>'ave precision'!C9 + 'ave inv precision'!C9 -1</f>
        <v>-0.78749999999999998</v>
      </c>
      <c r="D9">
        <f>'ave precision'!D9 + 'ave inv precision'!D9 -1</f>
        <v>0.5752212389380531</v>
      </c>
      <c r="E9">
        <f>'ave precision'!E9 + 'ave inv precision'!E9 -1</f>
        <v>-0.85714285714285721</v>
      </c>
      <c r="F9">
        <f>'ave precision'!F9 + 'ave inv precision'!F9 -1</f>
        <v>0.61344537815126055</v>
      </c>
      <c r="G9">
        <f>'ave precision'!G9 + 'ave inv precision'!G9 -1</f>
        <v>0.51304347826086949</v>
      </c>
    </row>
    <row r="10" spans="1:7" x14ac:dyDescent="0.35">
      <c r="A10">
        <f>'ave precision'!A10 + 'ave inv precision'!A10 -1</f>
        <v>0.5161290322580645</v>
      </c>
      <c r="B10">
        <f>'ave precision'!B10 + 'ave inv precision'!B10 -1</f>
        <v>-0.87878787878787878</v>
      </c>
      <c r="C10">
        <f>'ave precision'!C10 + 'ave inv precision'!C10 -1</f>
        <v>-0.75555555555555554</v>
      </c>
      <c r="D10">
        <f>'ave precision'!D10 + 'ave inv precision'!D10 -1</f>
        <v>0.56896551724137923</v>
      </c>
      <c r="E10">
        <f>'ave precision'!E10 + 'ave inv precision'!E10 -1</f>
        <v>-0.84444444444444444</v>
      </c>
      <c r="F10">
        <f>'ave precision'!F10 + 'ave inv precision'!F10 -1</f>
        <v>0.61983471074380159</v>
      </c>
      <c r="G10">
        <f>'ave precision'!G10 + 'ave inv precision'!G10 -1</f>
        <v>0.52136752136752129</v>
      </c>
    </row>
    <row r="11" spans="1:7" x14ac:dyDescent="0.35">
      <c r="A11">
        <f>'ave precision'!A11 + 'ave inv precision'!A11 -1</f>
        <v>0.52</v>
      </c>
      <c r="B11">
        <f>'ave precision'!B11 + 'ave inv precision'!B11 -1</f>
        <v>-0.87878787878787878</v>
      </c>
      <c r="C11">
        <f>'ave precision'!C11 + 'ave inv precision'!C11 -1</f>
        <v>-0.72</v>
      </c>
      <c r="D11">
        <f>'ave precision'!D11 + 'ave inv precision'!D11 -1</f>
        <v>0.56896551724137923</v>
      </c>
      <c r="E11">
        <f>'ave precision'!E11 + 'ave inv precision'!E11 -1</f>
        <v>-0.82608695652173914</v>
      </c>
      <c r="F11">
        <f>'ave precision'!F11 + 'ave inv precision'!F11 -1</f>
        <v>0.62295081967213117</v>
      </c>
      <c r="G11">
        <f>'ave precision'!G11 + 'ave inv precision'!G11 -1</f>
        <v>0.52542372881355925</v>
      </c>
    </row>
    <row r="12" spans="1:7" x14ac:dyDescent="0.35">
      <c r="A12">
        <f>'ave precision'!A12 + 'ave inv precision'!A12 -1</f>
        <v>0.52</v>
      </c>
      <c r="B12">
        <f>'ave precision'!B12 + 'ave inv precision'!B12 -1</f>
        <v>-0.87878787878787878</v>
      </c>
      <c r="C12">
        <f>'ave precision'!C12 + 'ave inv precision'!C12 -1</f>
        <v>-0.69090909090909092</v>
      </c>
      <c r="D12">
        <f>'ave precision'!D12 + 'ave inv precision'!D12 -1</f>
        <v>0.54237288135593231</v>
      </c>
      <c r="E12">
        <f>'ave precision'!E12 + 'ave inv precision'!E12 -1</f>
        <v>-0.84285714285714286</v>
      </c>
      <c r="F12">
        <f>'ave precision'!F12 + 'ave inv precision'!F12 -1</f>
        <v>0.62295081967213117</v>
      </c>
      <c r="G12">
        <f>'ave precision'!G12 + 'ave inv precision'!G12 -1</f>
        <v>0.52941176470588225</v>
      </c>
    </row>
    <row r="13" spans="1:7" x14ac:dyDescent="0.35">
      <c r="A13">
        <f>'ave precision'!A13 + 'ave inv precision'!A13 -1</f>
        <v>0.52</v>
      </c>
      <c r="B13">
        <f>'ave precision'!B13 + 'ave inv precision'!B13 -1</f>
        <v>-0.83193277310924363</v>
      </c>
      <c r="C13">
        <f>'ave precision'!C13 + 'ave inv precision'!C13 -1</f>
        <v>-0.69166666666666665</v>
      </c>
      <c r="D13">
        <f>'ave precision'!D13 + 'ave inv precision'!D13 -1</f>
        <v>0.54237288135593231</v>
      </c>
      <c r="E13">
        <f>'ave precision'!E13 + 'ave inv precision'!E13 -1</f>
        <v>-0.81818181818181812</v>
      </c>
      <c r="F13">
        <f>'ave precision'!F13 + 'ave inv precision'!F13 -1</f>
        <v>0.62295081967213117</v>
      </c>
      <c r="G13">
        <f>'ave precision'!G13 + 'ave inv precision'!G13 -1</f>
        <v>0.52941176470588225</v>
      </c>
    </row>
    <row r="14" spans="1:7" x14ac:dyDescent="0.35">
      <c r="A14">
        <f>'ave precision'!A14 + 'ave inv precision'!A14 -1</f>
        <v>0.52380952380952372</v>
      </c>
      <c r="B14">
        <f>'ave precision'!B14 + 'ave inv precision'!B14 -1</f>
        <v>-0.82733812949640284</v>
      </c>
      <c r="C14">
        <f>'ave precision'!C14 + 'ave inv precision'!C14 -1</f>
        <v>-0.69230769230769229</v>
      </c>
      <c r="D14">
        <f>'ave precision'!D14 + 'ave inv precision'!D14 -1</f>
        <v>0.54237288135593231</v>
      </c>
      <c r="E14">
        <f>'ave precision'!E14 + 'ave inv precision'!E14 -1</f>
        <v>-0.82105263157894737</v>
      </c>
      <c r="F14">
        <f>'ave precision'!F14 + 'ave inv precision'!F14 -1</f>
        <v>0.62295081967213117</v>
      </c>
      <c r="G14">
        <f>'ave precision'!G14 + 'ave inv precision'!G14 -1</f>
        <v>0.53333333333333344</v>
      </c>
    </row>
    <row r="15" spans="1:7" x14ac:dyDescent="0.35">
      <c r="A15">
        <f>'ave precision'!A15 + 'ave inv precision'!A15 -1</f>
        <v>0.52380952380952372</v>
      </c>
      <c r="B15">
        <f>'ave precision'!B15 + 'ave inv precision'!B15 -1</f>
        <v>-0.80487804878048785</v>
      </c>
      <c r="C15">
        <f>'ave precision'!C15 + 'ave inv precision'!C15 -1</f>
        <v>-0.68571428571428572</v>
      </c>
      <c r="D15">
        <f>'ave precision'!D15 + 'ave inv precision'!D15 -1</f>
        <v>0.54237288135593231</v>
      </c>
      <c r="E15">
        <f>'ave precision'!E15 + 'ave inv precision'!E15 -1</f>
        <v>-0.81395348837209303</v>
      </c>
      <c r="F15">
        <f>'ave precision'!F15 + 'ave inv precision'!F15 -1</f>
        <v>0.62295081967213117</v>
      </c>
      <c r="G15">
        <f>'ave precision'!G15 + 'ave inv precision'!G15 -1</f>
        <v>0.53333333333333344</v>
      </c>
    </row>
    <row r="16" spans="1:7" x14ac:dyDescent="0.35">
      <c r="A16">
        <f>'ave precision'!A16 + 'ave inv precision'!A16 -1</f>
        <v>0.52380952380952372</v>
      </c>
      <c r="B16">
        <f>'ave precision'!B16 + 'ave inv precision'!B16 -1</f>
        <v>-0.78260869565217395</v>
      </c>
      <c r="C16">
        <f>'ave precision'!C16 + 'ave inv precision'!C16 -1</f>
        <v>-0.69333333333333336</v>
      </c>
      <c r="D16">
        <f>'ave precision'!D16 + 'ave inv precision'!D16 -1</f>
        <v>0.54237288135593231</v>
      </c>
      <c r="E16">
        <f>'ave precision'!E16 + 'ave inv precision'!E16 -1</f>
        <v>-0.82499999999999996</v>
      </c>
      <c r="F16">
        <f>'ave precision'!F16 + 'ave inv precision'!F16 -1</f>
        <v>0.62295081967213117</v>
      </c>
      <c r="G16">
        <f>'ave precision'!G16 + 'ave inv precision'!G16 -1</f>
        <v>0.53333333333333344</v>
      </c>
    </row>
    <row r="17" spans="1:7" x14ac:dyDescent="0.35">
      <c r="A17">
        <f>'ave precision'!A17 + 'ave inv precision'!A17 -1</f>
        <v>0.52380952380952372</v>
      </c>
      <c r="B17">
        <f>'ave precision'!B17 + 'ave inv precision'!B17 -1</f>
        <v>-0.78431372549019607</v>
      </c>
      <c r="C17">
        <f>'ave precision'!C17 + 'ave inv precision'!C17 -1</f>
        <v>-0.7</v>
      </c>
      <c r="D17">
        <f>'ave precision'!D17 + 'ave inv precision'!D17 -1</f>
        <v>0.54237288135593231</v>
      </c>
      <c r="E17">
        <f>'ave precision'!E17 + 'ave inv precision'!E17 -1</f>
        <v>-0.82239382239382242</v>
      </c>
      <c r="F17">
        <f>'ave precision'!F17 + 'ave inv precision'!F17 -1</f>
        <v>0.62295081967213117</v>
      </c>
      <c r="G17">
        <f>'ave precision'!G17 + 'ave inv precision'!G17 -1</f>
        <v>0.53333333333333344</v>
      </c>
    </row>
    <row r="18" spans="1:7" x14ac:dyDescent="0.35">
      <c r="A18">
        <f>'ave precision'!A18 + 'ave inv precision'!A18 -1</f>
        <v>0.52380952380952372</v>
      </c>
      <c r="B18">
        <f>'ave precision'!B18 + 'ave inv precision'!B18 -1</f>
        <v>-0.7857142857142857</v>
      </c>
      <c r="C18">
        <f>'ave precision'!C18 + 'ave inv precision'!C18 -1</f>
        <v>-0.70588235294117641</v>
      </c>
      <c r="D18">
        <f>'ave precision'!D18 + 'ave inv precision'!D18 -1</f>
        <v>0.54237288135593231</v>
      </c>
      <c r="E18">
        <f>'ave precision'!E18 + 'ave inv precision'!E18 -1</f>
        <v>-0.82078853046594979</v>
      </c>
      <c r="F18">
        <f>'ave precision'!F18 + 'ave inv precision'!F18 -1</f>
        <v>0.62295081967213117</v>
      </c>
      <c r="G18">
        <f>'ave precision'!G18 + 'ave inv precision'!G18 -1</f>
        <v>0.53333333333333344</v>
      </c>
    </row>
    <row r="19" spans="1:7" x14ac:dyDescent="0.35">
      <c r="A19">
        <f>'ave precision'!A19 + 'ave inv precision'!A19 -1</f>
        <v>0.52380952380952372</v>
      </c>
      <c r="B19">
        <f>'ave precision'!B19 + 'ave inv precision'!B19 -1</f>
        <v>-0.76229508196721318</v>
      </c>
      <c r="C19">
        <f>'ave precision'!C19 + 'ave inv precision'!C19 -1</f>
        <v>-0.7</v>
      </c>
      <c r="D19">
        <f>'ave precision'!D19 + 'ave inv precision'!D19 -1</f>
        <v>0.54237288135593231</v>
      </c>
      <c r="E19">
        <f>'ave precision'!E19 + 'ave inv precision'!E19 -1</f>
        <v>-0.81578947368421051</v>
      </c>
      <c r="F19">
        <f>'ave precision'!F19 + 'ave inv precision'!F19 -1</f>
        <v>0.62295081967213117</v>
      </c>
      <c r="G19">
        <f>'ave precision'!G19 + 'ave inv precision'!G19 -1</f>
        <v>0.53333333333333344</v>
      </c>
    </row>
    <row r="20" spans="1:7" x14ac:dyDescent="0.35">
      <c r="A20">
        <f>'ave precision'!A20 + 'ave inv precision'!A20 -1</f>
        <v>0.52380952380952372</v>
      </c>
      <c r="B20">
        <f>'ave precision'!B20 + 'ave inv precision'!B20 -1</f>
        <v>-0.71969696969696972</v>
      </c>
      <c r="C20">
        <f>'ave precision'!C20 + 'ave inv precision'!C20 -1</f>
        <v>-0.68947368421052624</v>
      </c>
      <c r="D20">
        <f>'ave precision'!D20 + 'ave inv precision'!D20 -1</f>
        <v>0.54237288135593231</v>
      </c>
      <c r="E20">
        <f>'ave precision'!E20 + 'ave inv precision'!E20 -1</f>
        <v>-0.81481481481481488</v>
      </c>
      <c r="F20">
        <f>'ave precision'!F20 + 'ave inv precision'!F20 -1</f>
        <v>0.62295081967213117</v>
      </c>
      <c r="G20">
        <f>'ave precision'!G20 + 'ave inv precision'!G20 -1</f>
        <v>0.53333333333333344</v>
      </c>
    </row>
    <row r="21" spans="1:7" x14ac:dyDescent="0.35">
      <c r="A21">
        <f>'ave precision'!A21 + 'ave inv precision'!A21 -1</f>
        <v>0.52380952380952372</v>
      </c>
      <c r="B21">
        <f>'ave precision'!B21 + 'ave inv precision'!B21 -1</f>
        <v>-0.72535211267605626</v>
      </c>
      <c r="C21">
        <f>'ave precision'!C21 + 'ave inv precision'!C21 -1</f>
        <v>-0.67500000000000004</v>
      </c>
      <c r="D21">
        <f>'ave precision'!D21 + 'ave inv precision'!D21 -1</f>
        <v>0.54237288135593231</v>
      </c>
      <c r="E21">
        <f>'ave precision'!E21 + 'ave inv precision'!E21 -1</f>
        <v>-0.81088825214899707</v>
      </c>
      <c r="F21">
        <f>'ave precision'!F21 + 'ave inv precision'!F21 -1</f>
        <v>0.62295081967213117</v>
      </c>
      <c r="G21">
        <f>'ave precision'!G21 + 'ave inv precision'!G21 -1</f>
        <v>0.53333333333333344</v>
      </c>
    </row>
    <row r="22" spans="1:7" x14ac:dyDescent="0.35">
      <c r="A22">
        <f>'ave precision'!A22 + 'ave inv precision'!A22 -1</f>
        <v>0.52380952380952372</v>
      </c>
      <c r="B22">
        <f>'ave precision'!B22 + 'ave inv precision'!B22 -1</f>
        <v>-0.73684210526315796</v>
      </c>
      <c r="C22">
        <f>'ave precision'!C22 + 'ave inv precision'!C22 -1</f>
        <v>-0.68571428571428572</v>
      </c>
      <c r="D22">
        <f>'ave precision'!D22 + 'ave inv precision'!D22 -1</f>
        <v>0.54237288135593231</v>
      </c>
      <c r="E22">
        <f>'ave precision'!E22 + 'ave inv precision'!E22 -1</f>
        <v>-0.80487804878048785</v>
      </c>
      <c r="F22">
        <f>'ave precision'!F22 + 'ave inv precision'!F22 -1</f>
        <v>0.62295081967213117</v>
      </c>
      <c r="G22">
        <f>'ave precision'!G22 + 'ave inv precision'!G22 -1</f>
        <v>0.53333333333333344</v>
      </c>
    </row>
    <row r="23" spans="1:7" x14ac:dyDescent="0.35">
      <c r="A23">
        <f>'ave precision'!A23 + 'ave inv precision'!A23 -1</f>
        <v>0.52380952380952372</v>
      </c>
      <c r="B23">
        <f>'ave precision'!B23 + 'ave inv precision'!B23 -1</f>
        <v>-0.7407407407407407</v>
      </c>
      <c r="C23">
        <f>'ave precision'!C23 + 'ave inv precision'!C23 -1</f>
        <v>-0.69545454545454544</v>
      </c>
      <c r="D23">
        <f>'ave precision'!D23 + 'ave inv precision'!D23 -1</f>
        <v>0.54237288135593231</v>
      </c>
      <c r="E23">
        <f>'ave precision'!E23 + 'ave inv precision'!E23 -1</f>
        <v>-0.80203045685279184</v>
      </c>
      <c r="F23">
        <f>'ave precision'!F23 + 'ave inv precision'!F23 -1</f>
        <v>0.62295081967213117</v>
      </c>
      <c r="G23">
        <f>'ave precision'!G23 + 'ave inv precision'!G23 -1</f>
        <v>0.53333333333333344</v>
      </c>
    </row>
    <row r="24" spans="1:7" x14ac:dyDescent="0.35">
      <c r="A24">
        <f>'ave precision'!A24 + 'ave inv precision'!A24 -1</f>
        <v>0.52380952380952372</v>
      </c>
      <c r="B24">
        <f>'ave precision'!B24 + 'ave inv precision'!B24 -1</f>
        <v>-0.7441860465116279</v>
      </c>
      <c r="C24">
        <f>'ave precision'!C24 + 'ave inv precision'!C24 -1</f>
        <v>-0.70434782608695645</v>
      </c>
      <c r="D24">
        <f>'ave precision'!D24 + 'ave inv precision'!D24 -1</f>
        <v>0.54237288135593231</v>
      </c>
      <c r="E24">
        <f>'ave precision'!E24 + 'ave inv precision'!E24 -1</f>
        <v>-0.79474940334128874</v>
      </c>
      <c r="F24">
        <f>'ave precision'!F24 + 'ave inv precision'!F24 -1</f>
        <v>0.62295081967213117</v>
      </c>
      <c r="G24">
        <f>'ave precision'!G24 + 'ave inv precision'!G24 -1</f>
        <v>0.53333333333333344</v>
      </c>
    </row>
    <row r="25" spans="1:7" x14ac:dyDescent="0.35">
      <c r="A25">
        <f>'ave precision'!A25 + 'ave inv precision'!A25 -1</f>
        <v>0.52380952380952372</v>
      </c>
      <c r="B25">
        <f>'ave precision'!B25 + 'ave inv precision'!B25 -1</f>
        <v>-0.73076923076923084</v>
      </c>
      <c r="C25">
        <f>'ave precision'!C25 + 'ave inv precision'!C25 -1</f>
        <v>-0.7</v>
      </c>
      <c r="D25">
        <f>'ave precision'!D25 + 'ave inv precision'!D25 -1</f>
        <v>0.54237288135593231</v>
      </c>
      <c r="E25">
        <f>'ave precision'!E25 + 'ave inv precision'!E25 -1</f>
        <v>-0.79043280182232345</v>
      </c>
      <c r="F25">
        <f>'ave precision'!F25 + 'ave inv precision'!F25 -1</f>
        <v>0.62295081967213117</v>
      </c>
      <c r="G25">
        <f>'ave precision'!G25 + 'ave inv precision'!G25 -1</f>
        <v>0.53333333333333344</v>
      </c>
    </row>
    <row r="26" spans="1:7" x14ac:dyDescent="0.35">
      <c r="A26">
        <f>'ave precision'!A26 + 'ave inv precision'!A26 -1</f>
        <v>0.52380952380952372</v>
      </c>
      <c r="B26">
        <f>'ave precision'!B26 + 'ave inv precision'!B26 -1</f>
        <v>-0.72395833333333326</v>
      </c>
      <c r="C26">
        <f>'ave precision'!C26 + 'ave inv precision'!C26 -1</f>
        <v>-0.70399999999999996</v>
      </c>
      <c r="D26">
        <f>'ave precision'!D26 + 'ave inv precision'!D26 -1</f>
        <v>0.54237288135593231</v>
      </c>
      <c r="E26">
        <f>'ave precision'!E26 + 'ave inv precision'!E26 -1</f>
        <v>-0.78649237472766886</v>
      </c>
      <c r="F26">
        <f>'ave precision'!F26 + 'ave inv precision'!F26 -1</f>
        <v>0.62295081967213117</v>
      </c>
      <c r="G26">
        <f>'ave precision'!G26 + 'ave inv precision'!G26 -1</f>
        <v>0.53333333333333344</v>
      </c>
    </row>
    <row r="27" spans="1:7" x14ac:dyDescent="0.35">
      <c r="A27">
        <f>'ave precision'!A27 + 'ave inv precision'!A27 -1</f>
        <v>0.52380952380952372</v>
      </c>
      <c r="B27">
        <f>'ave precision'!B27 + 'ave inv precision'!B27 -1</f>
        <v>-0.71782178217821779</v>
      </c>
      <c r="C27">
        <f>'ave precision'!C27 + 'ave inv precision'!C27 -1</f>
        <v>-0.7</v>
      </c>
      <c r="D27">
        <f>'ave precision'!D27 + 'ave inv precision'!D27 -1</f>
        <v>0.54237288135593231</v>
      </c>
      <c r="E27">
        <f>'ave precision'!E27 + 'ave inv precision'!E27 -1</f>
        <v>-0.77453027139874742</v>
      </c>
      <c r="F27">
        <f>'ave precision'!F27 + 'ave inv precision'!F27 -1</f>
        <v>0.62295081967213117</v>
      </c>
      <c r="G27">
        <f>'ave precision'!G27 + 'ave inv precision'!G27 -1</f>
        <v>0.53333333333333344</v>
      </c>
    </row>
    <row r="28" spans="1:7" x14ac:dyDescent="0.35">
      <c r="A28">
        <f>'ave precision'!A28 + 'ave inv precision'!A28 -1</f>
        <v>0.52380952380952372</v>
      </c>
      <c r="B28">
        <f>'ave precision'!B28 + 'ave inv precision'!B28 -1</f>
        <v>-0.71698113207547176</v>
      </c>
      <c r="C28">
        <f>'ave precision'!C28 + 'ave inv precision'!C28 -1</f>
        <v>-0.71111111111111114</v>
      </c>
      <c r="D28">
        <f>'ave precision'!D28 + 'ave inv precision'!D28 -1</f>
        <v>0.54237288135593231</v>
      </c>
      <c r="E28">
        <f>'ave precision'!E28 + 'ave inv precision'!E28 -1</f>
        <v>-0.76352705410821642</v>
      </c>
      <c r="F28">
        <f>'ave precision'!F28 + 'ave inv precision'!F28 -1</f>
        <v>0.62295081967213117</v>
      </c>
      <c r="G28">
        <f>'ave precision'!G28 + 'ave inv precision'!G28 -1</f>
        <v>0.53333333333333344</v>
      </c>
    </row>
    <row r="29" spans="1:7" x14ac:dyDescent="0.35">
      <c r="A29">
        <f>'ave precision'!A29 + 'ave inv precision'!A29 -1</f>
        <v>0.52380952380952372</v>
      </c>
      <c r="B29">
        <f>'ave precision'!B29 + 'ave inv precision'!B29 -1</f>
        <v>-0.7195402298850575</v>
      </c>
      <c r="C29">
        <f>'ave precision'!C29 + 'ave inv precision'!C29 -1</f>
        <v>-0.71785714285714286</v>
      </c>
      <c r="D29">
        <f>'ave precision'!D29 + 'ave inv precision'!D29 -1</f>
        <v>0.54237288135593231</v>
      </c>
      <c r="E29">
        <f>'ave precision'!E29 + 'ave inv precision'!E29 -1</f>
        <v>-0.76878612716763006</v>
      </c>
      <c r="F29">
        <f>'ave precision'!F29 + 'ave inv precision'!F29 -1</f>
        <v>0.62295081967213117</v>
      </c>
      <c r="G29">
        <f>'ave precision'!G29 + 'ave inv precision'!G29 -1</f>
        <v>0.53333333333333344</v>
      </c>
    </row>
    <row r="30" spans="1:7" x14ac:dyDescent="0.35">
      <c r="A30">
        <f>'ave precision'!A30 + 'ave inv precision'!A30 -1</f>
        <v>0.52380952380952372</v>
      </c>
      <c r="B30">
        <f>'ave precision'!B30 + 'ave inv precision'!B30 -1</f>
        <v>-0.72444444444444445</v>
      </c>
      <c r="C30">
        <f>'ave precision'!C30 + 'ave inv precision'!C30 -1</f>
        <v>-0.72068965517241379</v>
      </c>
      <c r="D30">
        <f>'ave precision'!D30 + 'ave inv precision'!D30 -1</f>
        <v>0.54237288135593231</v>
      </c>
      <c r="E30">
        <f>'ave precision'!E30 + 'ave inv precision'!E30 -1</f>
        <v>-0.76628352490421459</v>
      </c>
      <c r="F30">
        <f>'ave precision'!F30 + 'ave inv precision'!F30 -1</f>
        <v>0.62295081967213117</v>
      </c>
      <c r="G30">
        <f>'ave precision'!G30 + 'ave inv precision'!G30 -1</f>
        <v>0.53333333333333344</v>
      </c>
    </row>
    <row r="31" spans="1:7" x14ac:dyDescent="0.35">
      <c r="A31">
        <f>'ave precision'!A31 + 'ave inv precision'!A31 -1</f>
        <v>0.52380952380952372</v>
      </c>
      <c r="B31">
        <f>'ave precision'!B31 + 'ave inv precision'!B31 -1</f>
        <v>-0.72113289760348587</v>
      </c>
      <c r="C31">
        <f>'ave precision'!C31 + 'ave inv precision'!C31 -1</f>
        <v>-0.72147651006711411</v>
      </c>
      <c r="D31">
        <f>'ave precision'!D31 + 'ave inv precision'!D31 -1</f>
        <v>0.54237288135593231</v>
      </c>
      <c r="E31">
        <f>'ave precision'!E31 + 'ave inv precision'!E31 -1</f>
        <v>-0.77121771217712176</v>
      </c>
      <c r="F31">
        <f>'ave precision'!F31 + 'ave inv precision'!F31 -1</f>
        <v>0.62295081967213117</v>
      </c>
      <c r="G31">
        <f>'ave precision'!G31 + 'ave inv precision'!G31 -1</f>
        <v>0.53333333333333344</v>
      </c>
    </row>
    <row r="32" spans="1:7" x14ac:dyDescent="0.35">
      <c r="A32">
        <f>'ave precision'!A32 + 'ave inv precision'!A32 -1</f>
        <v>0.52380952380952372</v>
      </c>
      <c r="B32">
        <f>'ave precision'!B32 + 'ave inv precision'!B32 -1</f>
        <v>-0.71489361702127652</v>
      </c>
      <c r="C32">
        <f>'ave precision'!C32 + 'ave inv precision'!C32 -1</f>
        <v>-0.71753246753246747</v>
      </c>
      <c r="D32">
        <f>'ave precision'!D32 + 'ave inv precision'!D32 -1</f>
        <v>0.54237288135593231</v>
      </c>
      <c r="E32">
        <f>'ave precision'!E32 + 'ave inv precision'!E32 -1</f>
        <v>-0.77224199288256234</v>
      </c>
      <c r="F32">
        <f>'ave precision'!F32 + 'ave inv precision'!F32 -1</f>
        <v>0.62295081967213117</v>
      </c>
      <c r="G32">
        <f>'ave precision'!G32 + 'ave inv precision'!G32 -1</f>
        <v>0.53333333333333344</v>
      </c>
    </row>
    <row r="33" spans="1:7" x14ac:dyDescent="0.35">
      <c r="A33">
        <f>'ave precision'!A33 + 'ave inv precision'!A33 -1</f>
        <v>0.52380952380952372</v>
      </c>
      <c r="B33">
        <f>'ave precision'!B33 + 'ave inv precision'!B33 -1</f>
        <v>-0.71729957805907174</v>
      </c>
      <c r="C33">
        <f>'ave precision'!C33 + 'ave inv precision'!C33 -1</f>
        <v>-0.72327044025157239</v>
      </c>
      <c r="D33">
        <f>'ave precision'!D33 + 'ave inv precision'!D33 -1</f>
        <v>0.54237288135593231</v>
      </c>
      <c r="E33">
        <f>'ave precision'!E33 + 'ave inv precision'!E33 -1</f>
        <v>-0.76975945017182135</v>
      </c>
      <c r="F33">
        <f>'ave precision'!F33 + 'ave inv precision'!F33 -1</f>
        <v>0.62295081967213117</v>
      </c>
      <c r="G33">
        <f>'ave precision'!G33 + 'ave inv precision'!G33 -1</f>
        <v>0.53333333333333344</v>
      </c>
    </row>
    <row r="34" spans="1:7" x14ac:dyDescent="0.35">
      <c r="A34">
        <f>'ave precision'!A34 + 'ave inv precision'!A34 -1</f>
        <v>0.52380952380952372</v>
      </c>
      <c r="B34">
        <f>'ave precision'!B34 + 'ave inv precision'!B34 -1</f>
        <v>-0.72025052192066807</v>
      </c>
      <c r="C34">
        <f>'ave precision'!C34 + 'ave inv precision'!C34 -1</f>
        <v>-0.72865853658536583</v>
      </c>
      <c r="D34">
        <f>'ave precision'!D34 + 'ave inv precision'!D34 -1</f>
        <v>0.54237288135593231</v>
      </c>
      <c r="E34">
        <f>'ave precision'!E34 + 'ave inv precision'!E34 -1</f>
        <v>-0.77408637873754149</v>
      </c>
      <c r="F34">
        <f>'ave precision'!F34 + 'ave inv precision'!F34 -1</f>
        <v>0.62295081967213117</v>
      </c>
      <c r="G34">
        <f>'ave precision'!G34 + 'ave inv precision'!G34 -1</f>
        <v>0.53333333333333344</v>
      </c>
    </row>
    <row r="35" spans="1:7" x14ac:dyDescent="0.35">
      <c r="A35">
        <f>'ave precision'!A35 + 'ave inv precision'!A35 -1</f>
        <v>0.52380952380952372</v>
      </c>
      <c r="B35">
        <f>'ave precision'!B35 + 'ave inv precision'!B35 -1</f>
        <v>-0.7214137214137214</v>
      </c>
      <c r="C35">
        <f>'ave precision'!C35 + 'ave inv precision'!C35 -1</f>
        <v>-0.73214285714285721</v>
      </c>
      <c r="D35">
        <f>'ave precision'!D35 + 'ave inv precision'!D35 -1</f>
        <v>0.54237288135593231</v>
      </c>
      <c r="E35">
        <f>'ave precision'!E35 + 'ave inv precision'!E35 -1</f>
        <v>-0.78099838969404189</v>
      </c>
      <c r="F35">
        <f>'ave precision'!F35 + 'ave inv precision'!F35 -1</f>
        <v>0.62295081967213117</v>
      </c>
      <c r="G35">
        <f>'ave precision'!G35 + 'ave inv precision'!G35 -1</f>
        <v>0.53333333333333344</v>
      </c>
    </row>
    <row r="36" spans="1:7" x14ac:dyDescent="0.35">
      <c r="A36">
        <f>'ave precision'!A36 + 'ave inv precision'!A36 -1</f>
        <v>0.52380952380952372</v>
      </c>
      <c r="B36">
        <f>'ave precision'!B36 + 'ave inv precision'!B36 -1</f>
        <v>-0.72427983539094654</v>
      </c>
      <c r="C36">
        <f>'ave precision'!C36 + 'ave inv precision'!C36 -1</f>
        <v>-0.735080058224163</v>
      </c>
      <c r="D36">
        <f>'ave precision'!D36 + 'ave inv precision'!D36 -1</f>
        <v>0.54237288135593231</v>
      </c>
      <c r="E36">
        <f>'ave precision'!E36 + 'ave inv precision'!E36 -1</f>
        <v>-0.76911076443057724</v>
      </c>
      <c r="F36">
        <f>'ave precision'!F36 + 'ave inv precision'!F36 -1</f>
        <v>0.62295081967213117</v>
      </c>
      <c r="G36">
        <f>'ave precision'!G36 + 'ave inv precision'!G36 -1</f>
        <v>0.53333333333333344</v>
      </c>
    </row>
    <row r="37" spans="1:7" x14ac:dyDescent="0.35">
      <c r="A37">
        <f>'ave precision'!A37 + 'ave inv precision'!A37 -1</f>
        <v>0.52380952380952372</v>
      </c>
      <c r="B37">
        <f>'ave precision'!B37 + 'ave inv precision'!B37 -1</f>
        <v>-0.72540983606557374</v>
      </c>
      <c r="C37">
        <f>'ave precision'!C37 + 'ave inv precision'!C37 -1</f>
        <v>-0.74257425742574257</v>
      </c>
      <c r="D37">
        <f>'ave precision'!D37 + 'ave inv precision'!D37 -1</f>
        <v>0.54237288135593231</v>
      </c>
      <c r="E37">
        <f>'ave precision'!E37 + 'ave inv precision'!E37 -1</f>
        <v>-0.76560121765601219</v>
      </c>
      <c r="F37">
        <f>'ave precision'!F37 + 'ave inv precision'!F37 -1</f>
        <v>0.62295081967213117</v>
      </c>
      <c r="G37">
        <f>'ave precision'!G37 + 'ave inv precision'!G37 -1</f>
        <v>0.53333333333333344</v>
      </c>
    </row>
    <row r="38" spans="1:7" x14ac:dyDescent="0.35">
      <c r="A38">
        <f>'ave precision'!A38 + 'ave inv precision'!A38 -1</f>
        <v>0.52380952380952372</v>
      </c>
      <c r="B38">
        <f>'ave precision'!B38 + 'ave inv precision'!B38 -1</f>
        <v>-0.72540983606557374</v>
      </c>
      <c r="C38">
        <f>'ave precision'!C38 + 'ave inv precision'!C38 -1</f>
        <v>-0.74861878453038666</v>
      </c>
      <c r="D38">
        <f>'ave precision'!D38 + 'ave inv precision'!D38 -1</f>
        <v>0.54237288135593231</v>
      </c>
      <c r="E38">
        <f>'ave precision'!E38 + 'ave inv precision'!E38 -1</f>
        <v>-0.76505139500734209</v>
      </c>
      <c r="F38">
        <f>'ave precision'!F38 + 'ave inv precision'!F38 -1</f>
        <v>0.62295081967213117</v>
      </c>
      <c r="G38">
        <f>'ave precision'!G38 + 'ave inv precision'!G38 -1</f>
        <v>0.53333333333333344</v>
      </c>
    </row>
    <row r="39" spans="1:7" x14ac:dyDescent="0.35">
      <c r="A39">
        <f>'ave precision'!A39 + 'ave inv precision'!A39 -1</f>
        <v>0.52380952380952372</v>
      </c>
      <c r="B39">
        <f>'ave precision'!B39 + 'ave inv precision'!B39 -1</f>
        <v>-0.72540983606557374</v>
      </c>
      <c r="C39">
        <f>'ave precision'!C39 + 'ave inv precision'!C39 -1</f>
        <v>-0.75372124492557513</v>
      </c>
      <c r="D39">
        <f>'ave precision'!D39 + 'ave inv precision'!D39 -1</f>
        <v>0.54237288135593231</v>
      </c>
      <c r="E39">
        <f>'ave precision'!E39 + 'ave inv precision'!E39 -1</f>
        <v>-0.76777939042089982</v>
      </c>
      <c r="F39">
        <f>'ave precision'!F39 + 'ave inv precision'!F39 -1</f>
        <v>0.62295081967213117</v>
      </c>
      <c r="G39">
        <f>'ave precision'!G39 + 'ave inv precision'!G39 -1</f>
        <v>0.53333333333333344</v>
      </c>
    </row>
    <row r="40" spans="1:7" x14ac:dyDescent="0.35">
      <c r="A40">
        <f>'ave precision'!A40 + 'ave inv precision'!A40 -1</f>
        <v>0.52380952380952372</v>
      </c>
      <c r="B40">
        <f>'ave precision'!B40 + 'ave inv precision'!B40 -1</f>
        <v>-0.72540983606557374</v>
      </c>
      <c r="C40">
        <f>'ave precision'!C40 + 'ave inv precision'!C40 -1</f>
        <v>-0.75570469798657713</v>
      </c>
      <c r="D40">
        <f>'ave precision'!D40 + 'ave inv precision'!D40 -1</f>
        <v>0.54237288135593231</v>
      </c>
      <c r="E40">
        <f>'ave precision'!E40 + 'ave inv precision'!E40 -1</f>
        <v>-0.76718092566619922</v>
      </c>
      <c r="F40">
        <f>'ave precision'!F40 + 'ave inv precision'!F40 -1</f>
        <v>0.62295081967213117</v>
      </c>
      <c r="G40">
        <f>'ave precision'!G40 + 'ave inv precision'!G40 -1</f>
        <v>0.53333333333333344</v>
      </c>
    </row>
    <row r="41" spans="1:7" x14ac:dyDescent="0.35">
      <c r="A41">
        <f>'ave precision'!A41 + 'ave inv precision'!A41 -1</f>
        <v>0.52380952380952372</v>
      </c>
      <c r="B41">
        <f>'ave precision'!B41 + 'ave inv precision'!B41 -1</f>
        <v>-0.72540983606557374</v>
      </c>
      <c r="C41">
        <f>'ave precision'!C41 + 'ave inv precision'!C41 -1</f>
        <v>-0.7573333333333333</v>
      </c>
      <c r="D41">
        <f>'ave precision'!D41 + 'ave inv precision'!D41 -1</f>
        <v>0.54237288135593231</v>
      </c>
      <c r="E41">
        <f>'ave precision'!E41 + 'ave inv precision'!E41 -1</f>
        <v>-0.76944444444444438</v>
      </c>
      <c r="F41">
        <f>'ave precision'!F41 + 'ave inv precision'!F41 -1</f>
        <v>0.62295081967213117</v>
      </c>
      <c r="G41">
        <f>'ave precision'!G41 + 'ave inv precision'!G41 -1</f>
        <v>0.53333333333333344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>
      <selection activeCell="C4" sqref="C4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'ave recall'!A2 + 'ave inv recall'!A2 -1</f>
        <v>0.71428571428571441</v>
      </c>
      <c r="B2">
        <f>'ave recall'!B2 + 'ave inv recall'!B2 -1</f>
        <v>0.21739130434782616</v>
      </c>
      <c r="C2">
        <f>'ave recall'!C2 + 'ave inv recall'!C2 -1</f>
        <v>-0.83333333333333337</v>
      </c>
      <c r="D2">
        <f>'ave recall'!D2 + 'ave inv recall'!D2 -1</f>
        <v>0.71428571428571441</v>
      </c>
      <c r="E2" t="e">
        <f>'ave recall'!E2 + 'ave inv recall'!E2 -1</f>
        <v>#REF!</v>
      </c>
      <c r="F2">
        <f>'ave recall'!F2 + 'ave inv recall'!F2 -1</f>
        <v>0.83333333333333348</v>
      </c>
      <c r="G2">
        <f>'ave recall'!G2 + 'ave inv recall'!G2 -1</f>
        <v>0.74603174603174605</v>
      </c>
    </row>
    <row r="3" spans="1:7" x14ac:dyDescent="0.35">
      <c r="A3">
        <f>'ave recall'!A3 + 'ave inv recall'!A3 -1</f>
        <v>0.45454545454545459</v>
      </c>
      <c r="B3">
        <f>'ave recall'!B3 + 'ave inv recall'!B3 -1</f>
        <v>0.4375</v>
      </c>
      <c r="C3">
        <f>'ave recall'!C3 + 'ave inv recall'!C3 -1</f>
        <v>-0.3125</v>
      </c>
      <c r="D3">
        <f>'ave recall'!D3 + 'ave inv recall'!D3 -1</f>
        <v>0.76923076923076916</v>
      </c>
      <c r="E3" t="e">
        <f>'ave recall'!E3 + 'ave inv recall'!E3 -1</f>
        <v>#REF!</v>
      </c>
      <c r="F3">
        <f>'ave recall'!F3 + 'ave inv recall'!F3 -1</f>
        <v>0.58823529411764719</v>
      </c>
      <c r="G3">
        <f>'ave recall'!G3 + 'ave inv recall'!G3 -1</f>
        <v>0.4285714285714286</v>
      </c>
    </row>
    <row r="4" spans="1:7" x14ac:dyDescent="0.35">
      <c r="A4">
        <f>'ave recall'!A4 + 'ave inv recall'!A4 -1</f>
        <v>0.40540540540540548</v>
      </c>
      <c r="B4">
        <f>'ave recall'!B4 + 'ave inv recall'!B4 -1</f>
        <v>0.29577464788732399</v>
      </c>
      <c r="C4">
        <f>'ave recall'!C4 + 'ave inv recall'!C4 -1</f>
        <v>-5.2816901408450745E-2</v>
      </c>
      <c r="D4">
        <f>'ave recall'!D4 + 'ave inv recall'!D4 -1</f>
        <v>0.60539215686274517</v>
      </c>
      <c r="E4">
        <f>'ave recall'!E4 + 'ave inv recall'!E4 -1</f>
        <v>0.41095890410958891</v>
      </c>
      <c r="F4">
        <f>'ave recall'!F4 + 'ave inv recall'!F4 -1</f>
        <v>0.625</v>
      </c>
      <c r="G4">
        <f>'ave recall'!G4 + 'ave inv recall'!G4 -1</f>
        <v>0.45348837209302317</v>
      </c>
    </row>
    <row r="5" spans="1:7" x14ac:dyDescent="0.35">
      <c r="A5">
        <f>'ave recall'!A5 + 'ave inv recall'!A5 -1</f>
        <v>0.27370948379351745</v>
      </c>
      <c r="B5">
        <f>'ave recall'!B5 + 'ave inv recall'!B5 -1</f>
        <v>0.22340425531914887</v>
      </c>
      <c r="C5">
        <f>'ave recall'!C5 + 'ave inv recall'!C5 -1</f>
        <v>3.5460992907801359E-2</v>
      </c>
      <c r="D5">
        <f>'ave recall'!D5 + 'ave inv recall'!D5 -1</f>
        <v>0.55604395604395607</v>
      </c>
      <c r="E5">
        <f>'ave recall'!E5 + 'ave inv recall'!E5 -1</f>
        <v>0.56122448979591821</v>
      </c>
      <c r="F5">
        <f>'ave recall'!F5 + 'ave inv recall'!F5 -1</f>
        <v>0.70967741935483875</v>
      </c>
      <c r="G5">
        <f>'ave recall'!G5 + 'ave inv recall'!G5 -1</f>
        <v>0.5026870607689129</v>
      </c>
    </row>
    <row r="6" spans="1:7" x14ac:dyDescent="0.35">
      <c r="A6">
        <f>'ave recall'!A6 + 'ave inv recall'!A6 -1</f>
        <v>0.3833333333333333</v>
      </c>
      <c r="B6">
        <f>'ave recall'!B6 + 'ave inv recall'!B6 -1</f>
        <v>6.9007263922518103E-2</v>
      </c>
      <c r="C6">
        <f>'ave recall'!C6 + 'ave inv recall'!C6 -1</f>
        <v>8.0128205128205066E-2</v>
      </c>
      <c r="D6">
        <f>'ave recall'!D6 + 'ave inv recall'!D6 -1</f>
        <v>0.56573922531369325</v>
      </c>
      <c r="E6">
        <f>'ave recall'!E6 + 'ave inv recall'!E6 -1</f>
        <v>4.1666666666666741E-2</v>
      </c>
      <c r="F6">
        <f>'ave recall'!F6 + 'ave inv recall'!F6 -1</f>
        <v>0.59183673469387754</v>
      </c>
      <c r="G6">
        <f>'ave recall'!G6 + 'ave inv recall'!G6 -1</f>
        <v>0.46623376623376611</v>
      </c>
    </row>
    <row r="7" spans="1:7" x14ac:dyDescent="0.35">
      <c r="A7">
        <f>'ave recall'!A7 + 'ave inv recall'!A7 -1</f>
        <v>0.47222222222222232</v>
      </c>
      <c r="B7">
        <f>'ave recall'!B7 + 'ave inv recall'!B7 -1</f>
        <v>0.20679320679320679</v>
      </c>
      <c r="C7">
        <f>'ave recall'!C7 + 'ave inv recall'!C7 -1</f>
        <v>7.9225352112676006E-2</v>
      </c>
      <c r="D7">
        <f>'ave recall'!D7 + 'ave inv recall'!D7 -1</f>
        <v>0.60271493212669691</v>
      </c>
      <c r="E7">
        <f>'ave recall'!E7 + 'ave inv recall'!E7 -1</f>
        <v>-1.4985014985015033E-2</v>
      </c>
      <c r="F7">
        <f>'ave recall'!F7 + 'ave inv recall'!F7 -1</f>
        <v>0.66153846153846141</v>
      </c>
      <c r="G7">
        <f>'ave recall'!G7 + 'ave inv recall'!G7 -1</f>
        <v>0.5419655667144907</v>
      </c>
    </row>
    <row r="8" spans="1:7" x14ac:dyDescent="0.35">
      <c r="A8">
        <f>'ave recall'!A8 + 'ave inv recall'!A8 -1</f>
        <v>0.50156780768225762</v>
      </c>
      <c r="B8">
        <f>'ave recall'!B8 + 'ave inv recall'!B8 -1</f>
        <v>-7.055214723926384E-2</v>
      </c>
      <c r="C8">
        <f>'ave recall'!C8 + 'ave inv recall'!C8 -1</f>
        <v>6.211180124223592E-2</v>
      </c>
      <c r="D8">
        <f>'ave recall'!D8 + 'ave inv recall'!D8 -1</f>
        <v>0.65643849986886948</v>
      </c>
      <c r="E8">
        <f>'ave recall'!E8 + 'ave inv recall'!E8 -1</f>
        <v>-6.0606060606060552E-2</v>
      </c>
      <c r="F8">
        <f>'ave recall'!F8 + 'ave inv recall'!F8 -1</f>
        <v>0.71951219512195119</v>
      </c>
      <c r="G8">
        <f>'ave recall'!G8 + 'ave inv recall'!G8 -1</f>
        <v>0.62134273772204818</v>
      </c>
    </row>
    <row r="9" spans="1:7" x14ac:dyDescent="0.35">
      <c r="A9">
        <f>'ave recall'!A9 + 'ave inv recall'!A9 -1</f>
        <v>0.58646616541353369</v>
      </c>
      <c r="B9">
        <f>'ave recall'!B9 + 'ave inv recall'!B9 -1</f>
        <v>5.3191489361701372E-3</v>
      </c>
      <c r="C9">
        <f>'ave recall'!C9 + 'ave inv recall'!C9 -1</f>
        <v>0.10468159348647865</v>
      </c>
      <c r="D9">
        <f>'ave recall'!D9 + 'ave inv recall'!D9 -1</f>
        <v>0.69631410256410264</v>
      </c>
      <c r="E9">
        <f>'ave recall'!E9 + 'ave inv recall'!E9 -1</f>
        <v>3.7021801727684212E-2</v>
      </c>
      <c r="F9">
        <f>'ave recall'!F9 + 'ave inv recall'!F9 -1</f>
        <v>0.76638975077569826</v>
      </c>
      <c r="G9">
        <f>'ave recall'!G9 + 'ave inv recall'!G9 -1</f>
        <v>0.64912280701754366</v>
      </c>
    </row>
    <row r="10" spans="1:7" x14ac:dyDescent="0.35">
      <c r="A10">
        <f>'ave recall'!A10 + 'ave inv recall'!A10 -1</f>
        <v>0.64422304354812798</v>
      </c>
      <c r="B10">
        <f>'ave recall'!B10 + 'ave inv recall'!B10 -1</f>
        <v>-4.2857142857142816E-2</v>
      </c>
      <c r="C10">
        <f>'ave recall'!C10 + 'ave inv recall'!C10 -1</f>
        <v>0.13059701492537301</v>
      </c>
      <c r="D10">
        <f>'ave recall'!D10 + 'ave inv recall'!D10 -1</f>
        <v>0.72077922077922096</v>
      </c>
      <c r="E10">
        <f>'ave recall'!E10 + 'ave inv recall'!E10 -1</f>
        <v>4.0370813397129224E-2</v>
      </c>
      <c r="F10">
        <f>'ave recall'!F10 + 'ave inv recall'!F10 -1</f>
        <v>0.80735930735930728</v>
      </c>
      <c r="G10">
        <f>'ave recall'!G10 + 'ave inv recall'!G10 -1</f>
        <v>0.69877577319587614</v>
      </c>
    </row>
    <row r="11" spans="1:7" x14ac:dyDescent="0.35">
      <c r="A11">
        <f>'ave recall'!A11 + 'ave inv recall'!A11 -1</f>
        <v>0.69469529734430391</v>
      </c>
      <c r="B11">
        <f>'ave recall'!B11 + 'ave inv recall'!B11 -1</f>
        <v>-2.2435897435897467E-2</v>
      </c>
      <c r="C11">
        <f>'ave recall'!C11 + 'ave inv recall'!C11 -1</f>
        <v>0.1515151515151516</v>
      </c>
      <c r="D11">
        <f>'ave recall'!D11 + 'ave inv recall'!D11 -1</f>
        <v>0.7433333333333334</v>
      </c>
      <c r="E11">
        <f>'ave recall'!E11 + 'ave inv recall'!E11 -1</f>
        <v>7.1770334928229484E-2</v>
      </c>
      <c r="F11">
        <f>'ave recall'!F11 + 'ave inv recall'!F11 -1</f>
        <v>0.83666666666666667</v>
      </c>
      <c r="G11">
        <f>'ave recall'!G11 + 'ave inv recall'!G11 -1</f>
        <v>0.73415682062298604</v>
      </c>
    </row>
    <row r="12" spans="1:7" x14ac:dyDescent="0.35">
      <c r="A12">
        <f>'ave recall'!A12 + 'ave inv recall'!A12 -1</f>
        <v>0.73232323232323226</v>
      </c>
      <c r="B12">
        <f>'ave recall'!B12 + 'ave inv recall'!B12 -1</f>
        <v>1.5926640926640978E-2</v>
      </c>
      <c r="C12">
        <f>'ave recall'!C12 + 'ave inv recall'!C12 -1</f>
        <v>0.13740631387690216</v>
      </c>
      <c r="D12">
        <f>'ave recall'!D12 + 'ave inv recall'!D12 -1</f>
        <v>0.75571428571428578</v>
      </c>
      <c r="E12">
        <f>'ave recall'!E12 + 'ave inv recall'!E12 -1</f>
        <v>4.4117647058823595E-2</v>
      </c>
      <c r="F12">
        <f>'ave recall'!F12 + 'ave inv recall'!F12 -1</f>
        <v>0.85857142857142854</v>
      </c>
      <c r="G12">
        <f>'ave recall'!G12 + 'ave inv recall'!G12 -1</f>
        <v>0.76010101010101017</v>
      </c>
    </row>
    <row r="13" spans="1:7" x14ac:dyDescent="0.35">
      <c r="A13">
        <f>'ave recall'!A13 + 'ave inv recall'!A13 -1</f>
        <v>0.76059098447158147</v>
      </c>
      <c r="B13">
        <f>'ave recall'!B13 + 'ave inv recall'!B13 -1</f>
        <v>0.11071428571428577</v>
      </c>
      <c r="C13">
        <f>'ave recall'!C13 + 'ave inv recall'!C13 -1</f>
        <v>0.14423076923076916</v>
      </c>
      <c r="D13">
        <f>'ave recall'!D13 + 'ave inv recall'!D13 -1</f>
        <v>0.77499999999999991</v>
      </c>
      <c r="E13">
        <f>'ave recall'!E13 + 'ave inv recall'!E13 -1</f>
        <v>8.1521739130434812E-2</v>
      </c>
      <c r="F13">
        <f>'ave recall'!F13 + 'ave inv recall'!F13 -1</f>
        <v>0.875</v>
      </c>
      <c r="G13">
        <f>'ave recall'!G13 + 'ave inv recall'!G13 -1</f>
        <v>0.77988843660485463</v>
      </c>
    </row>
    <row r="14" spans="1:7" x14ac:dyDescent="0.35">
      <c r="A14">
        <f>'ave recall'!A14 + 'ave inv recall'!A14 -1</f>
        <v>0.78222222222222215</v>
      </c>
      <c r="B14">
        <f>'ave recall'!B14 + 'ave inv recall'!B14 -1</f>
        <v>0.1263126312631262</v>
      </c>
      <c r="C14">
        <f>'ave recall'!C14 + 'ave inv recall'!C14 -1</f>
        <v>0.15009071416790376</v>
      </c>
      <c r="D14">
        <f>'ave recall'!D14 + 'ave inv recall'!D14 -1</f>
        <v>0.79</v>
      </c>
      <c r="E14">
        <f>'ave recall'!E14 + 'ave inv recall'!E14 -1</f>
        <v>7.5250836120401399E-2</v>
      </c>
      <c r="F14">
        <f>'ave recall'!F14 + 'ave inv recall'!F14 -1</f>
        <v>0.88777777777777778</v>
      </c>
      <c r="G14">
        <f>'ave recall'!G14 + 'ave inv recall'!G14 -1</f>
        <v>0.79555555555555557</v>
      </c>
    </row>
    <row r="15" spans="1:7" x14ac:dyDescent="0.35">
      <c r="A15">
        <f>'ave recall'!A15 + 'ave inv recall'!A15 -1</f>
        <v>0.79999999999999982</v>
      </c>
      <c r="B15">
        <f>'ave recall'!B15 + 'ave inv recall'!B15 -1</f>
        <v>0.15859449192782527</v>
      </c>
      <c r="C15">
        <f>'ave recall'!C15 + 'ave inv recall'!C15 -1</f>
        <v>0.15729232497717849</v>
      </c>
      <c r="D15">
        <f>'ave recall'!D15 + 'ave inv recall'!D15 -1</f>
        <v>0.80200000000000005</v>
      </c>
      <c r="E15">
        <f>'ave recall'!E15 + 'ave inv recall'!E15 -1</f>
        <v>8.2178536899774501E-2</v>
      </c>
      <c r="F15">
        <f>'ave recall'!F15 + 'ave inv recall'!F15 -1</f>
        <v>0.89800000000000013</v>
      </c>
      <c r="G15">
        <f>'ave recall'!G15 + 'ave inv recall'!G15 -1</f>
        <v>0.80800000000000005</v>
      </c>
    </row>
    <row r="16" spans="1:7" x14ac:dyDescent="0.35">
      <c r="A16">
        <f>'ave recall'!A16 + 'ave inv recall'!A16 -1</f>
        <v>0.81454545454545446</v>
      </c>
      <c r="B16">
        <f>'ave recall'!B16 + 'ave inv recall'!B16 -1</f>
        <v>0.19130434782608696</v>
      </c>
      <c r="C16">
        <f>'ave recall'!C16 + 'ave inv recall'!C16 -1</f>
        <v>0.15963440590960309</v>
      </c>
      <c r="D16">
        <f>'ave recall'!D16 + 'ave inv recall'!D16 -1</f>
        <v>0.81181818181818199</v>
      </c>
      <c r="E16">
        <f>'ave recall'!E16 + 'ave inv recall'!E16 -1</f>
        <v>6.5217391304347672E-2</v>
      </c>
      <c r="F16">
        <f>'ave recall'!F16 + 'ave inv recall'!F16 -1</f>
        <v>0.90636363636363626</v>
      </c>
      <c r="G16">
        <f>'ave recall'!G16 + 'ave inv recall'!G16 -1</f>
        <v>0.81818181818181834</v>
      </c>
    </row>
    <row r="17" spans="1:7" x14ac:dyDescent="0.35">
      <c r="A17">
        <f>'ave recall'!A17 + 'ave inv recall'!A17 -1</f>
        <v>0.82666666666666666</v>
      </c>
      <c r="B17">
        <f>'ave recall'!B17 + 'ave inv recall'!B17 -1</f>
        <v>0.17075386012715699</v>
      </c>
      <c r="C17">
        <f>'ave recall'!C17 + 'ave inv recall'!C17 -1</f>
        <v>0.16180684308107196</v>
      </c>
      <c r="D17">
        <f>'ave recall'!D17 + 'ave inv recall'!D17 -1</f>
        <v>0.82000000000000006</v>
      </c>
      <c r="E17">
        <f>'ave recall'!E17 + 'ave inv recall'!E17 -1</f>
        <v>5.3917925852530857E-2</v>
      </c>
      <c r="F17">
        <f>'ave recall'!F17 + 'ave inv recall'!F17 -1</f>
        <v>0.91333333333333333</v>
      </c>
      <c r="G17">
        <f>'ave recall'!G17 + 'ave inv recall'!G17 -1</f>
        <v>0.82666666666666666</v>
      </c>
    </row>
    <row r="18" spans="1:7" x14ac:dyDescent="0.35">
      <c r="A18">
        <f>'ave recall'!A18 + 'ave inv recall'!A18 -1</f>
        <v>0.83692307692307688</v>
      </c>
      <c r="B18">
        <f>'ave recall'!B18 + 'ave inv recall'!B18 -1</f>
        <v>0.17289377289377295</v>
      </c>
      <c r="C18">
        <f>'ave recall'!C18 + 'ave inv recall'!C18 -1</f>
        <v>0.1638263339419761</v>
      </c>
      <c r="D18">
        <f>'ave recall'!D18 + 'ave inv recall'!D18 -1</f>
        <v>0.82692307692307709</v>
      </c>
      <c r="E18">
        <f>'ave recall'!E18 + 'ave inv recall'!E18 -1</f>
        <v>6.3003663003663002E-2</v>
      </c>
      <c r="F18">
        <f>'ave recall'!F18 + 'ave inv recall'!F18 -1</f>
        <v>0.91923076923076907</v>
      </c>
      <c r="G18">
        <f>'ave recall'!G18 + 'ave inv recall'!G18 -1</f>
        <v>0.8338461538461539</v>
      </c>
    </row>
    <row r="19" spans="1:7" x14ac:dyDescent="0.35">
      <c r="A19">
        <f>'ave recall'!A19 + 'ave inv recall'!A19 -1</f>
        <v>0.84571428571428564</v>
      </c>
      <c r="B19">
        <f>'ave recall'!B19 + 'ave inv recall'!B19 -1</f>
        <v>0.20060975609756104</v>
      </c>
      <c r="C19">
        <f>'ave recall'!C19 + 'ave inv recall'!C19 -1</f>
        <v>0.16874246685415817</v>
      </c>
      <c r="D19">
        <f>'ave recall'!D19 + 'ave inv recall'!D19 -1</f>
        <v>0.83285714285714274</v>
      </c>
      <c r="E19">
        <f>'ave recall'!E19 + 'ave inv recall'!E19 -1</f>
        <v>6.6939192641798595E-2</v>
      </c>
      <c r="F19">
        <f>'ave recall'!F19 + 'ave inv recall'!F19 -1</f>
        <v>0.92428571428571438</v>
      </c>
      <c r="G19">
        <f>'ave recall'!G19 + 'ave inv recall'!G19 -1</f>
        <v>0.84000000000000008</v>
      </c>
    </row>
    <row r="20" spans="1:7" x14ac:dyDescent="0.35">
      <c r="A20">
        <f>'ave recall'!A20 + 'ave inv recall'!A20 -1</f>
        <v>0.85333333333333328</v>
      </c>
      <c r="B20">
        <f>'ave recall'!B20 + 'ave inv recall'!B20 -1</f>
        <v>0.23921740827478533</v>
      </c>
      <c r="C20">
        <f>'ave recall'!C20 + 'ave inv recall'!C20 -1</f>
        <v>0.15738172291570351</v>
      </c>
      <c r="D20">
        <f>'ave recall'!D20 + 'ave inv recall'!D20 -1</f>
        <v>0.83800000000000008</v>
      </c>
      <c r="E20">
        <f>'ave recall'!E20 + 'ave inv recall'!E20 -1</f>
        <v>7.413793103448274E-2</v>
      </c>
      <c r="F20">
        <f>'ave recall'!F20 + 'ave inv recall'!F20 -1</f>
        <v>0.92866666666666653</v>
      </c>
      <c r="G20">
        <f>'ave recall'!G20 + 'ave inv recall'!G20 -1</f>
        <v>0.84533333333333349</v>
      </c>
    </row>
    <row r="21" spans="1:7" x14ac:dyDescent="0.35">
      <c r="A21">
        <f>'ave recall'!A21 + 'ave inv recall'!A21 -1</f>
        <v>0.85999999999999988</v>
      </c>
      <c r="B21">
        <f>'ave recall'!B21 + 'ave inv recall'!B21 -1</f>
        <v>0.23555555555555552</v>
      </c>
      <c r="C21">
        <f>'ave recall'!C21 + 'ave inv recall'!C21 -1</f>
        <v>0.16476680453276837</v>
      </c>
      <c r="D21">
        <f>'ave recall'!D21 + 'ave inv recall'!D21 -1</f>
        <v>0.84250000000000003</v>
      </c>
      <c r="E21">
        <f>'ave recall'!E21 + 'ave inv recall'!E21 -1</f>
        <v>7.5975777314131632E-2</v>
      </c>
      <c r="F21">
        <f>'ave recall'!F21 + 'ave inv recall'!F21 -1</f>
        <v>0.93250000000000011</v>
      </c>
      <c r="G21">
        <f>'ave recall'!G21 + 'ave inv recall'!G21 -1</f>
        <v>0.85000000000000009</v>
      </c>
    </row>
    <row r="22" spans="1:7" x14ac:dyDescent="0.35">
      <c r="A22">
        <f>'ave recall'!A22 + 'ave inv recall'!A22 -1</f>
        <v>0.86588235294117633</v>
      </c>
      <c r="B22">
        <f>'ave recall'!B22 + 'ave inv recall'!B22 -1</f>
        <v>0.2273517001737404</v>
      </c>
      <c r="C22">
        <f>'ave recall'!C22 + 'ave inv recall'!C22 -1</f>
        <v>0.16483516483516469</v>
      </c>
      <c r="D22">
        <f>'ave recall'!D22 + 'ave inv recall'!D22 -1</f>
        <v>0.84647058823529431</v>
      </c>
      <c r="E22">
        <f>'ave recall'!E22 + 'ave inv recall'!E22 -1</f>
        <v>8.7410365798311851E-2</v>
      </c>
      <c r="F22">
        <f>'ave recall'!F22 + 'ave inv recall'!F22 -1</f>
        <v>0.93588235294117661</v>
      </c>
      <c r="G22">
        <f>'ave recall'!G22 + 'ave inv recall'!G22 -1</f>
        <v>0.85411764705882343</v>
      </c>
    </row>
    <row r="23" spans="1:7" x14ac:dyDescent="0.35">
      <c r="A23">
        <f>'ave recall'!A23 + 'ave inv recall'!A23 -1</f>
        <v>0.87111111111111095</v>
      </c>
      <c r="B23">
        <f>'ave recall'!B23 + 'ave inv recall'!B23 -1</f>
        <v>0.22504840362932321</v>
      </c>
      <c r="C23">
        <f>'ave recall'!C23 + 'ave inv recall'!C23 -1</f>
        <v>0.16495633508777097</v>
      </c>
      <c r="D23">
        <f>'ave recall'!D23 + 'ave inv recall'!D23 -1</f>
        <v>0.85000000000000009</v>
      </c>
      <c r="E23">
        <f>'ave recall'!E23 + 'ave inv recall'!E23 -1</f>
        <v>8.7335533015601374E-2</v>
      </c>
      <c r="F23">
        <f>'ave recall'!F23 + 'ave inv recall'!F23 -1</f>
        <v>0.93888888888888888</v>
      </c>
      <c r="G23">
        <f>'ave recall'!G23 + 'ave inv recall'!G23 -1</f>
        <v>0.85777777777777775</v>
      </c>
    </row>
    <row r="24" spans="1:7" x14ac:dyDescent="0.35">
      <c r="A24">
        <f>'ave recall'!A24 + 'ave inv recall'!A24 -1</f>
        <v>0.87578947368421045</v>
      </c>
      <c r="B24">
        <f>'ave recall'!B24 + 'ave inv recall'!B24 -1</f>
        <v>0.2076796036333608</v>
      </c>
      <c r="C24">
        <f>'ave recall'!C24 + 'ave inv recall'!C24 -1</f>
        <v>0.15063035529116409</v>
      </c>
      <c r="D24">
        <f>'ave recall'!D24 + 'ave inv recall'!D24 -1</f>
        <v>0.85315789473684212</v>
      </c>
      <c r="E24">
        <f>'ave recall'!E24 + 'ave inv recall'!E24 -1</f>
        <v>9.1014241307019406E-2</v>
      </c>
      <c r="F24">
        <f>'ave recall'!F24 + 'ave inv recall'!F24 -1</f>
        <v>0.94157894736842107</v>
      </c>
      <c r="G24">
        <f>'ave recall'!G24 + 'ave inv recall'!G24 -1</f>
        <v>0.86105263157894729</v>
      </c>
    </row>
    <row r="25" spans="1:7" x14ac:dyDescent="0.35">
      <c r="A25">
        <f>'ave recall'!A25 + 'ave inv recall'!A25 -1</f>
        <v>0.87999999999999989</v>
      </c>
      <c r="B25">
        <f>'ave recall'!B25 + 'ave inv recall'!B25 -1</f>
        <v>0.21886310410900567</v>
      </c>
      <c r="C25">
        <f>'ave recall'!C25 + 'ave inv recall'!C25 -1</f>
        <v>0.1549502123115889</v>
      </c>
      <c r="D25">
        <f>'ave recall'!D25 + 'ave inv recall'!D25 -1</f>
        <v>0.85599999999999987</v>
      </c>
      <c r="E25">
        <f>'ave recall'!E25 + 'ave inv recall'!E25 -1</f>
        <v>9.9002100840336116E-2</v>
      </c>
      <c r="F25">
        <f>'ave recall'!F25 + 'ave inv recall'!F25 -1</f>
        <v>0.94399999999999995</v>
      </c>
      <c r="G25">
        <f>'ave recall'!G25 + 'ave inv recall'!G25 -1</f>
        <v>0.86399999999999988</v>
      </c>
    </row>
    <row r="26" spans="1:7" x14ac:dyDescent="0.35">
      <c r="A26">
        <f>'ave recall'!A26 + 'ave inv recall'!A26 -1</f>
        <v>0.88380952380952382</v>
      </c>
      <c r="B26">
        <f>'ave recall'!B26 + 'ave inv recall'!B26 -1</f>
        <v>0.22431318681318668</v>
      </c>
      <c r="C26">
        <f>'ave recall'!C26 + 'ave inv recall'!C26 -1</f>
        <v>0.15648908053971344</v>
      </c>
      <c r="D26">
        <f>'ave recall'!D26 + 'ave inv recall'!D26 -1</f>
        <v>0.85857142857142854</v>
      </c>
      <c r="E26">
        <f>'ave recall'!E26 + 'ave inv recall'!E26 -1</f>
        <v>0.10612684913457504</v>
      </c>
      <c r="F26">
        <f>'ave recall'!F26 + 'ave inv recall'!F26 -1</f>
        <v>0.94619047619047603</v>
      </c>
      <c r="G26">
        <f>'ave recall'!G26 + 'ave inv recall'!G26 -1</f>
        <v>0.8666666666666667</v>
      </c>
    </row>
    <row r="27" spans="1:7" x14ac:dyDescent="0.35">
      <c r="A27">
        <f>'ave recall'!A27 + 'ave inv recall'!A27 -1</f>
        <v>0.88727272727272721</v>
      </c>
      <c r="B27">
        <f>'ave recall'!B27 + 'ave inv recall'!B27 -1</f>
        <v>0.21600985221674884</v>
      </c>
      <c r="C27">
        <f>'ave recall'!C27 + 'ave inv recall'!C27 -1</f>
        <v>0.16021758993646551</v>
      </c>
      <c r="D27">
        <f>'ave recall'!D27 + 'ave inv recall'!D27 -1</f>
        <v>0.86090909090909085</v>
      </c>
      <c r="E27">
        <f>'ave recall'!E27 + 'ave inv recall'!E27 -1</f>
        <v>0.11849402730375425</v>
      </c>
      <c r="F27">
        <f>'ave recall'!F27 + 'ave inv recall'!F27 -1</f>
        <v>0.94818181818181824</v>
      </c>
      <c r="G27">
        <f>'ave recall'!G27 + 'ave inv recall'!G27 -1</f>
        <v>0.86909090909090914</v>
      </c>
    </row>
    <row r="28" spans="1:7" x14ac:dyDescent="0.35">
      <c r="A28">
        <f>'ave recall'!A28 + 'ave inv recall'!A28 -1</f>
        <v>0.89043478260869557</v>
      </c>
      <c r="B28">
        <f>'ave recall'!B28 + 'ave inv recall'!B28 -1</f>
        <v>0.2172666454284804</v>
      </c>
      <c r="C28">
        <f>'ave recall'!C28 + 'ave inv recall'!C28 -1</f>
        <v>0.15935363073917297</v>
      </c>
      <c r="D28">
        <f>'ave recall'!D28 + 'ave inv recall'!D28 -1</f>
        <v>0.86304347826086958</v>
      </c>
      <c r="E28">
        <f>'ave recall'!E28 + 'ave inv recall'!E28 -1</f>
        <v>0.12899985650738977</v>
      </c>
      <c r="F28">
        <f>'ave recall'!F28 + 'ave inv recall'!F28 -1</f>
        <v>0.95</v>
      </c>
      <c r="G28">
        <f>'ave recall'!G28 + 'ave inv recall'!G28 -1</f>
        <v>0.8713043478260869</v>
      </c>
    </row>
    <row r="29" spans="1:7" x14ac:dyDescent="0.35">
      <c r="A29">
        <f>'ave recall'!A29 + 'ave inv recall'!A29 -1</f>
        <v>0.89333333333333331</v>
      </c>
      <c r="B29">
        <f>'ave recall'!B29 + 'ave inv recall'!B29 -1</f>
        <v>0.22688023486745523</v>
      </c>
      <c r="C29">
        <f>'ave recall'!C29 + 'ave inv recall'!C29 -1</f>
        <v>0.12338039789240773</v>
      </c>
      <c r="D29">
        <f>'ave recall'!D29 + 'ave inv recall'!D29 -1</f>
        <v>0.86499999999999999</v>
      </c>
      <c r="E29">
        <f>'ave recall'!E29 + 'ave inv recall'!E29 -1</f>
        <v>0.12857142857142856</v>
      </c>
      <c r="F29">
        <f>'ave recall'!F29 + 'ave inv recall'!F29 -1</f>
        <v>0.95166666666666666</v>
      </c>
      <c r="G29">
        <f>'ave recall'!G29 + 'ave inv recall'!G29 -1</f>
        <v>0.87333333333333352</v>
      </c>
    </row>
    <row r="30" spans="1:7" x14ac:dyDescent="0.35">
      <c r="A30">
        <f>'ave recall'!A30 + 'ave inv recall'!A30 -1</f>
        <v>0.89599999999999991</v>
      </c>
      <c r="B30">
        <f>'ave recall'!B30 + 'ave inv recall'!B30 -1</f>
        <v>0.21794663855323981</v>
      </c>
      <c r="C30">
        <f>'ave recall'!C30 + 'ave inv recall'!C30 -1</f>
        <v>0.12552116458200846</v>
      </c>
      <c r="D30">
        <f>'ave recall'!D30 + 'ave inv recall'!D30 -1</f>
        <v>0.86680000000000001</v>
      </c>
      <c r="E30">
        <f>'ave recall'!E30 + 'ave inv recall'!E30 -1</f>
        <v>0.14124978730644888</v>
      </c>
      <c r="F30">
        <f>'ave recall'!F30 + 'ave inv recall'!F30 -1</f>
        <v>0.95319999999999983</v>
      </c>
      <c r="G30">
        <f>'ave recall'!G30 + 'ave inv recall'!G30 -1</f>
        <v>0.87519999999999998</v>
      </c>
    </row>
    <row r="31" spans="1:7" x14ac:dyDescent="0.35">
      <c r="A31">
        <f>'ave recall'!A31 + 'ave inv recall'!A31 -1</f>
        <v>0.89846153846153842</v>
      </c>
      <c r="B31">
        <f>'ave recall'!B31 + 'ave inv recall'!B31 -1</f>
        <v>0.22145296081797428</v>
      </c>
      <c r="C31">
        <f>'ave recall'!C31 + 'ave inv recall'!C31 -1</f>
        <v>0.13363571178442202</v>
      </c>
      <c r="D31">
        <f>'ave recall'!D31 + 'ave inv recall'!D31 -1</f>
        <v>0.8684615384615384</v>
      </c>
      <c r="E31">
        <f>'ave recall'!E31 + 'ave inv recall'!E31 -1</f>
        <v>0.12777866624020473</v>
      </c>
      <c r="F31">
        <f>'ave recall'!F31 + 'ave inv recall'!F31 -1</f>
        <v>0.95461538461538464</v>
      </c>
      <c r="G31">
        <f>'ave recall'!G31 + 'ave inv recall'!G31 -1</f>
        <v>0.87692307692307692</v>
      </c>
    </row>
    <row r="32" spans="1:7" x14ac:dyDescent="0.35">
      <c r="A32">
        <f>'ave recall'!A32 + 'ave inv recall'!A32 -1</f>
        <v>0.90074074074074062</v>
      </c>
      <c r="B32">
        <f>'ave recall'!B32 + 'ave inv recall'!B32 -1</f>
        <v>0.23554358920212581</v>
      </c>
      <c r="C32">
        <f>'ave recall'!C32 + 'ave inv recall'!C32 -1</f>
        <v>0.13784829721362213</v>
      </c>
      <c r="D32">
        <f>'ave recall'!D32 + 'ave inv recall'!D32 -1</f>
        <v>0.87000000000000011</v>
      </c>
      <c r="E32">
        <f>'ave recall'!E32 + 'ave inv recall'!E32 -1</f>
        <v>0.12965891122656426</v>
      </c>
      <c r="F32">
        <f>'ave recall'!F32 + 'ave inv recall'!F32 -1</f>
        <v>0.95592592592592585</v>
      </c>
      <c r="G32">
        <f>'ave recall'!G32 + 'ave inv recall'!G32 -1</f>
        <v>0.87851851851851848</v>
      </c>
    </row>
    <row r="33" spans="1:7" x14ac:dyDescent="0.35">
      <c r="A33">
        <f>'ave recall'!A33 + 'ave inv recall'!A33 -1</f>
        <v>0.9028571428571428</v>
      </c>
      <c r="B33">
        <f>'ave recall'!B33 + 'ave inv recall'!B33 -1</f>
        <v>0.21900452488687794</v>
      </c>
      <c r="C33">
        <f>'ave recall'!C33 + 'ave inv recall'!C33 -1</f>
        <v>0.13825757575757569</v>
      </c>
      <c r="D33">
        <f>'ave recall'!D33 + 'ave inv recall'!D33 -1</f>
        <v>0.87142857142857144</v>
      </c>
      <c r="E33">
        <f>'ave recall'!E33 + 'ave inv recall'!E33 -1</f>
        <v>0.13381555153707048</v>
      </c>
      <c r="F33">
        <f>'ave recall'!F33 + 'ave inv recall'!F33 -1</f>
        <v>0.9571428571428573</v>
      </c>
      <c r="G33">
        <f>'ave recall'!G33 + 'ave inv recall'!G33 -1</f>
        <v>0.87999999999999989</v>
      </c>
    </row>
    <row r="34" spans="1:7" x14ac:dyDescent="0.35">
      <c r="A34">
        <f>'ave recall'!A34 + 'ave inv recall'!A34 -1</f>
        <v>0.90482758620689641</v>
      </c>
      <c r="B34">
        <f>'ave recall'!B34 + 'ave inv recall'!B34 -1</f>
        <v>0.21184935987290898</v>
      </c>
      <c r="C34">
        <f>'ave recall'!C34 + 'ave inv recall'!C34 -1</f>
        <v>0.13867961934972239</v>
      </c>
      <c r="D34">
        <f>'ave recall'!D34 + 'ave inv recall'!D34 -1</f>
        <v>0.87275862068965515</v>
      </c>
      <c r="E34">
        <f>'ave recall'!E34 + 'ave inv recall'!E34 -1</f>
        <v>0.13322147651006722</v>
      </c>
      <c r="F34">
        <f>'ave recall'!F34 + 'ave inv recall'!F34 -1</f>
        <v>0.95827586206896553</v>
      </c>
      <c r="G34">
        <f>'ave recall'!G34 + 'ave inv recall'!G34 -1</f>
        <v>0.88137931034482753</v>
      </c>
    </row>
    <row r="35" spans="1:7" x14ac:dyDescent="0.35">
      <c r="A35">
        <f>'ave recall'!A35 + 'ave inv recall'!A35 -1</f>
        <v>0.90666666666666673</v>
      </c>
      <c r="B35">
        <f>'ave recall'!B35 + 'ave inv recall'!B35 -1</f>
        <v>0.20878796379689635</v>
      </c>
      <c r="C35">
        <f>'ave recall'!C35 + 'ave inv recall'!C35 -1</f>
        <v>0.14443117672600958</v>
      </c>
      <c r="D35">
        <f>'ave recall'!D35 + 'ave inv recall'!D35 -1</f>
        <v>0.87400000000000011</v>
      </c>
      <c r="E35">
        <f>'ave recall'!E35 + 'ave inv recall'!E35 -1</f>
        <v>0.13181818181818183</v>
      </c>
      <c r="F35">
        <f>'ave recall'!F35 + 'ave inv recall'!F35 -1</f>
        <v>0.95933333333333337</v>
      </c>
      <c r="G35">
        <f>'ave recall'!G35 + 'ave inv recall'!G35 -1</f>
        <v>0.88266666666666671</v>
      </c>
    </row>
    <row r="36" spans="1:7" x14ac:dyDescent="0.35">
      <c r="A36">
        <f>'ave recall'!A36 + 'ave inv recall'!A36 -1</f>
        <v>0.90838709677419338</v>
      </c>
      <c r="B36">
        <f>'ave recall'!B36 + 'ave inv recall'!B36 -1</f>
        <v>0.20182496075353229</v>
      </c>
      <c r="C36">
        <f>'ave recall'!C36 + 'ave inv recall'!C36 -1</f>
        <v>0.15115068207851712</v>
      </c>
      <c r="D36">
        <f>'ave recall'!D36 + 'ave inv recall'!D36 -1</f>
        <v>0.87516129032258072</v>
      </c>
      <c r="E36">
        <f>'ave recall'!E36 + 'ave inv recall'!E36 -1</f>
        <v>0.14183393757184537</v>
      </c>
      <c r="F36">
        <f>'ave recall'!F36 + 'ave inv recall'!F36 -1</f>
        <v>0.96032258064516141</v>
      </c>
      <c r="G36">
        <f>'ave recall'!G36 + 'ave inv recall'!G36 -1</f>
        <v>0.88387096774193541</v>
      </c>
    </row>
    <row r="37" spans="1:7" x14ac:dyDescent="0.35">
      <c r="A37">
        <f>'ave recall'!A37 + 'ave inv recall'!A37 -1</f>
        <v>0.90999999999999992</v>
      </c>
      <c r="B37">
        <f>'ave recall'!B37 + 'ave inv recall'!B37 -1</f>
        <v>0.19874485349962034</v>
      </c>
      <c r="C37">
        <f>'ave recall'!C37 + 'ave inv recall'!C37 -1</f>
        <v>0.15015321756894795</v>
      </c>
      <c r="D37">
        <f>'ave recall'!D37 + 'ave inv recall'!D37 -1</f>
        <v>0.8762500000000002</v>
      </c>
      <c r="E37">
        <f>'ave recall'!E37 + 'ave inv recall'!E37 -1</f>
        <v>0.12921935913283256</v>
      </c>
      <c r="F37">
        <f>'ave recall'!F37 + 'ave inv recall'!F37 -1</f>
        <v>0.96124999999999994</v>
      </c>
      <c r="G37">
        <f>'ave recall'!G37 + 'ave inv recall'!G37 -1</f>
        <v>0.88500000000000001</v>
      </c>
    </row>
    <row r="38" spans="1:7" x14ac:dyDescent="0.35">
      <c r="A38">
        <f>'ave recall'!A38 + 'ave inv recall'!A38 -1</f>
        <v>0.91151515151515161</v>
      </c>
      <c r="B38">
        <f>'ave recall'!B38 + 'ave inv recall'!B38 -1</f>
        <v>0.19007589465219143</v>
      </c>
      <c r="C38">
        <f>'ave recall'!C38 + 'ave inv recall'!C38 -1</f>
        <v>0.15284809352605966</v>
      </c>
      <c r="D38">
        <f>'ave recall'!D38 + 'ave inv recall'!D38 -1</f>
        <v>0.87727272727272743</v>
      </c>
      <c r="E38">
        <f>'ave recall'!E38 + 'ave inv recall'!E38 -1</f>
        <v>0.12783879970299816</v>
      </c>
      <c r="F38">
        <f>'ave recall'!F38 + 'ave inv recall'!F38 -1</f>
        <v>0.96212121212121215</v>
      </c>
      <c r="G38">
        <f>'ave recall'!G38 + 'ave inv recall'!G38 -1</f>
        <v>0.88606060606060622</v>
      </c>
    </row>
    <row r="39" spans="1:7" x14ac:dyDescent="0.35">
      <c r="A39">
        <f>'ave recall'!A39 + 'ave inv recall'!A39 -1</f>
        <v>0.91294117647058814</v>
      </c>
      <c r="B39">
        <f>'ave recall'!B39 + 'ave inv recall'!B39 -1</f>
        <v>0.18954201398869408</v>
      </c>
      <c r="C39">
        <f>'ave recall'!C39 + 'ave inv recall'!C39 -1</f>
        <v>0.15773480990872302</v>
      </c>
      <c r="D39">
        <f>'ave recall'!D39 + 'ave inv recall'!D39 -1</f>
        <v>0.87823529411764722</v>
      </c>
      <c r="E39">
        <f>'ave recall'!E39 + 'ave inv recall'!E39 -1</f>
        <v>0.12982456140350873</v>
      </c>
      <c r="F39">
        <f>'ave recall'!F39 + 'ave inv recall'!F39 -1</f>
        <v>0.96294117647058819</v>
      </c>
      <c r="G39">
        <f>'ave recall'!G39 + 'ave inv recall'!G39 -1</f>
        <v>0.8870588235294119</v>
      </c>
    </row>
    <row r="40" spans="1:7" x14ac:dyDescent="0.35">
      <c r="A40">
        <f>'ave recall'!A40 + 'ave inv recall'!A40 -1</f>
        <v>0.91428571428571415</v>
      </c>
      <c r="B40">
        <f>'ave recall'!B40 + 'ave inv recall'!B40 -1</f>
        <v>0.19617406946174087</v>
      </c>
      <c r="C40">
        <f>'ave recall'!C40 + 'ave inv recall'!C40 -1</f>
        <v>0.17261657672616582</v>
      </c>
      <c r="D40">
        <f>'ave recall'!D40 + 'ave inv recall'!D40 -1</f>
        <v>0.87914285714285723</v>
      </c>
      <c r="E40">
        <f>'ave recall'!E40 + 'ave inv recall'!E40 -1</f>
        <v>0.12858073674167514</v>
      </c>
      <c r="F40">
        <f>'ave recall'!F40 + 'ave inv recall'!F40 -1</f>
        <v>0.96371428571428575</v>
      </c>
      <c r="G40">
        <f>'ave recall'!G40 + 'ave inv recall'!G40 -1</f>
        <v>0.8879999999999999</v>
      </c>
    </row>
    <row r="41" spans="1:7" x14ac:dyDescent="0.35">
      <c r="A41">
        <f>'ave recall'!A41 + 'ave inv recall'!A41 -1</f>
        <v>0.91555555555555568</v>
      </c>
      <c r="B41">
        <f>'ave recall'!B41 + 'ave inv recall'!B41 -1</f>
        <v>0.2022222222222223</v>
      </c>
      <c r="C41">
        <f>'ave recall'!C41 + 'ave inv recall'!C41 -1</f>
        <v>0.17777777777777781</v>
      </c>
      <c r="D41">
        <f>'ave recall'!D41 + 'ave inv recall'!D41 -1</f>
        <v>0.87999999999999989</v>
      </c>
      <c r="E41">
        <f>'ave recall'!E41 + 'ave inv recall'!E41 -1</f>
        <v>0.12222222222222223</v>
      </c>
      <c r="F41">
        <f>'ave recall'!F41 + 'ave inv recall'!F41 -1</f>
        <v>0.96444444444444444</v>
      </c>
      <c r="G41">
        <f>'ave recall'!G41 + 'ave inv recall'!G41 -1</f>
        <v>0.88888888888888884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" sqref="E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hog_helper!$C2</f>
        <v>1</v>
      </c>
      <c r="B2">
        <f>hsv_helper!$C2</f>
        <v>1</v>
      </c>
      <c r="C2">
        <f>wlt_helper!$C2</f>
        <v>0.8</v>
      </c>
      <c r="D2">
        <f>vgg_helper!$C2</f>
        <v>1</v>
      </c>
      <c r="E2">
        <f>sob_helper!$C2</f>
        <v>1</v>
      </c>
      <c r="F2">
        <f>all_helper!$D2</f>
        <v>0.95</v>
      </c>
      <c r="G2">
        <f>all_wo_vgg_helper!$D2</f>
        <v>0.94117647058823528</v>
      </c>
    </row>
    <row r="3" spans="1:7" x14ac:dyDescent="0.35">
      <c r="A3">
        <f>hog_helper!$D3</f>
        <v>0.7</v>
      </c>
      <c r="B3">
        <f>hsv_helper!$D3</f>
        <v>6.8965517241379309E-2</v>
      </c>
      <c r="C3">
        <f>wlt_helper!$D3</f>
        <v>2.5000000000000001E-2</v>
      </c>
      <c r="D3">
        <f>vgg_helper!$D3</f>
        <v>0.92500000000000004</v>
      </c>
      <c r="E3">
        <f>sob_helper!$D3</f>
        <v>4.4444444444444446E-2</v>
      </c>
      <c r="F3">
        <f>all_helper!$D3</f>
        <v>0.82499999999999996</v>
      </c>
      <c r="G3">
        <f>all_wo_vgg_helper!$D3</f>
        <v>0.70270270270270274</v>
      </c>
    </row>
    <row r="4" spans="1:7" x14ac:dyDescent="0.35">
      <c r="A4">
        <f>hog_helper!$D4</f>
        <v>0.6333333333333333</v>
      </c>
      <c r="B4">
        <f>hsv_helper!$D4</f>
        <v>7.407407407407407E-2</v>
      </c>
      <c r="C4">
        <f>wlt_helper!$D4</f>
        <v>0.05</v>
      </c>
      <c r="D4">
        <f>vgg_helper!$D4</f>
        <v>0.84745762711864403</v>
      </c>
      <c r="E4">
        <f>sob_helper!$D4</f>
        <v>4.4444444444444446E-2</v>
      </c>
      <c r="F4">
        <f>all_helper!$D4</f>
        <v>0.85</v>
      </c>
      <c r="G4">
        <f>all_wo_vgg_helper!$D4</f>
        <v>0.7192982456140351</v>
      </c>
    </row>
    <row r="5" spans="1:7" x14ac:dyDescent="0.35">
      <c r="A5">
        <f>hog_helper!$D5</f>
        <v>0.64864864864864868</v>
      </c>
      <c r="B5">
        <f>hsv_helper!$D5</f>
        <v>7.5949367088607597E-2</v>
      </c>
      <c r="C5">
        <f>wlt_helper!$D5</f>
        <v>6.25E-2</v>
      </c>
      <c r="D5">
        <f>vgg_helper!$D5</f>
        <v>0.810126582278481</v>
      </c>
      <c r="E5">
        <f>sob_helper!$D5</f>
        <v>4.4444444444444446E-2</v>
      </c>
      <c r="F5">
        <f>all_helper!$D5</f>
        <v>0.88461538461538458</v>
      </c>
      <c r="G5">
        <f>all_wo_vgg_helper!$D5</f>
        <v>0.75</v>
      </c>
    </row>
    <row r="6" spans="1:7" x14ac:dyDescent="0.35">
      <c r="A6">
        <f>hog_helper!$D6</f>
        <v>0.67045454545454541</v>
      </c>
      <c r="B6">
        <f>hsv_helper!$D6</f>
        <v>6.0606060606060608E-2</v>
      </c>
      <c r="C6">
        <f>wlt_helper!$D6</f>
        <v>7.0000000000000007E-2</v>
      </c>
      <c r="D6">
        <f>vgg_helper!$D6</f>
        <v>0.80434782608695654</v>
      </c>
      <c r="E6">
        <f>sob_helper!$D6</f>
        <v>4.4444444444444446E-2</v>
      </c>
      <c r="F6">
        <f>all_helper!$D6</f>
        <v>0.79166666666666663</v>
      </c>
      <c r="G6">
        <f>all_wo_vgg_helper!$D6</f>
        <v>0.71276595744680848</v>
      </c>
    </row>
    <row r="7" spans="1:7" x14ac:dyDescent="0.35">
      <c r="A7">
        <f>hog_helper!$D7</f>
        <v>0.70707070707070707</v>
      </c>
      <c r="B7">
        <f>hsv_helper!$D7</f>
        <v>6.0606060606060608E-2</v>
      </c>
      <c r="C7">
        <f>wlt_helper!$D7</f>
        <v>5.8333333333333334E-2</v>
      </c>
      <c r="D7">
        <f>vgg_helper!$D7</f>
        <v>0.78431372549019607</v>
      </c>
      <c r="E7">
        <f>sob_helper!$D7</f>
        <v>4.4444444444444446E-2</v>
      </c>
      <c r="F7">
        <f>all_helper!$D7</f>
        <v>0.79439252336448596</v>
      </c>
      <c r="G7">
        <f>all_wo_vgg_helper!$D7</f>
        <v>0.74038461538461542</v>
      </c>
    </row>
    <row r="8" spans="1:7" x14ac:dyDescent="0.35">
      <c r="A8">
        <f>hog_helper!$D8</f>
        <v>0.74561403508771928</v>
      </c>
      <c r="B8">
        <f>hsv_helper!$D8</f>
        <v>6.0606060606060608E-2</v>
      </c>
      <c r="C8">
        <f>wlt_helper!$D8</f>
        <v>8.5714285714285715E-2</v>
      </c>
      <c r="D8">
        <f>vgg_helper!$D8</f>
        <v>0.79629629629629628</v>
      </c>
      <c r="E8">
        <f>sob_helper!$D8</f>
        <v>4.4444444444444446E-2</v>
      </c>
      <c r="F8">
        <f>all_helper!$D8</f>
        <v>0.80172413793103448</v>
      </c>
      <c r="G8">
        <f>all_wo_vgg_helper!$D8</f>
        <v>0.74774774774774777</v>
      </c>
    </row>
    <row r="9" spans="1:7" x14ac:dyDescent="0.35">
      <c r="A9">
        <f>hog_helper!$D9</f>
        <v>0.7583333333333333</v>
      </c>
      <c r="B9">
        <f>hsv_helper!$D9</f>
        <v>6.0606060606060608E-2</v>
      </c>
      <c r="C9">
        <f>wlt_helper!$D9</f>
        <v>0.10625</v>
      </c>
      <c r="D9">
        <f>vgg_helper!$D9</f>
        <v>0.78761061946902655</v>
      </c>
      <c r="E9">
        <f>sob_helper!$D9</f>
        <v>7.1428571428571425E-2</v>
      </c>
      <c r="F9">
        <f>all_helper!$D9</f>
        <v>0.80672268907563027</v>
      </c>
      <c r="G9">
        <f>all_wo_vgg_helper!$D9</f>
        <v>0.75652173913043474</v>
      </c>
    </row>
    <row r="10" spans="1:7" x14ac:dyDescent="0.35">
      <c r="A10">
        <f>hog_helper!$D10</f>
        <v>0.75806451612903225</v>
      </c>
      <c r="B10">
        <f>hsv_helper!$D10</f>
        <v>6.0606060606060608E-2</v>
      </c>
      <c r="C10">
        <f>wlt_helper!$D10</f>
        <v>0.12222222222222222</v>
      </c>
      <c r="D10">
        <f>vgg_helper!$D10</f>
        <v>0.78448275862068961</v>
      </c>
      <c r="E10">
        <f>sob_helper!$D10</f>
        <v>7.7777777777777779E-2</v>
      </c>
      <c r="F10">
        <f>all_helper!$D10</f>
        <v>0.80991735537190079</v>
      </c>
      <c r="G10">
        <f>all_wo_vgg_helper!$D10</f>
        <v>0.76068376068376065</v>
      </c>
    </row>
    <row r="11" spans="1:7" x14ac:dyDescent="0.35">
      <c r="A11">
        <f>hog_helper!$D11</f>
        <v>0.76</v>
      </c>
      <c r="B11">
        <f>hsv_helper!$D11</f>
        <v>6.0606060606060608E-2</v>
      </c>
      <c r="C11">
        <f>wlt_helper!$D11</f>
        <v>0.14000000000000001</v>
      </c>
      <c r="D11">
        <f>vgg_helper!$D11</f>
        <v>0.78448275862068961</v>
      </c>
      <c r="E11">
        <f>sob_helper!$D11</f>
        <v>8.6956521739130432E-2</v>
      </c>
      <c r="F11">
        <f>all_helper!$D11</f>
        <v>0.81147540983606559</v>
      </c>
      <c r="G11">
        <f>all_wo_vgg_helper!$D11</f>
        <v>0.76271186440677963</v>
      </c>
    </row>
    <row r="12" spans="1:7" x14ac:dyDescent="0.35">
      <c r="A12">
        <f>hog_helper!$D12</f>
        <v>0.76</v>
      </c>
      <c r="B12">
        <f>hsv_helper!$D12</f>
        <v>6.0606060606060608E-2</v>
      </c>
      <c r="C12">
        <f>wlt_helper!$D12</f>
        <v>0.15454545454545454</v>
      </c>
      <c r="D12">
        <f>vgg_helper!$D12</f>
        <v>0.77118644067796616</v>
      </c>
      <c r="E12">
        <f>sob_helper!$D12</f>
        <v>7.857142857142857E-2</v>
      </c>
      <c r="F12">
        <f>all_helper!$D12</f>
        <v>0.81147540983606559</v>
      </c>
      <c r="G12">
        <f>all_wo_vgg_helper!$D12</f>
        <v>0.76470588235294112</v>
      </c>
    </row>
    <row r="13" spans="1:7" x14ac:dyDescent="0.35">
      <c r="A13">
        <f>hog_helper!$D13</f>
        <v>0.76</v>
      </c>
      <c r="B13">
        <f>hsv_helper!$D13</f>
        <v>8.4033613445378158E-2</v>
      </c>
      <c r="C13">
        <f>wlt_helper!$D13</f>
        <v>0.15416666666666667</v>
      </c>
      <c r="D13">
        <f>vgg_helper!$D13</f>
        <v>0.77118644067796616</v>
      </c>
      <c r="E13">
        <f>sob_helper!$D13</f>
        <v>9.0909090909090912E-2</v>
      </c>
      <c r="F13">
        <f>all_helper!$D13</f>
        <v>0.81147540983606559</v>
      </c>
      <c r="G13">
        <f>all_wo_vgg_helper!$D13</f>
        <v>0.76470588235294112</v>
      </c>
    </row>
    <row r="14" spans="1:7" x14ac:dyDescent="0.35">
      <c r="A14">
        <f>hog_helper!$D14</f>
        <v>0.76190476190476186</v>
      </c>
      <c r="B14">
        <f>hsv_helper!$D14</f>
        <v>8.6330935251798566E-2</v>
      </c>
      <c r="C14">
        <f>wlt_helper!$D14</f>
        <v>0.15384615384615385</v>
      </c>
      <c r="D14">
        <f>vgg_helper!$D14</f>
        <v>0.77118644067796616</v>
      </c>
      <c r="E14">
        <f>sob_helper!$D14</f>
        <v>8.9473684210526316E-2</v>
      </c>
      <c r="F14">
        <f>all_helper!$D14</f>
        <v>0.81147540983606559</v>
      </c>
      <c r="G14">
        <f>all_wo_vgg_helper!$D14</f>
        <v>0.76666666666666672</v>
      </c>
    </row>
    <row r="15" spans="1:7" x14ac:dyDescent="0.35">
      <c r="A15">
        <f>hog_helper!$D15</f>
        <v>0.76190476190476186</v>
      </c>
      <c r="B15">
        <f>hsv_helper!$D15</f>
        <v>9.7560975609756101E-2</v>
      </c>
      <c r="C15">
        <f>wlt_helper!$D15</f>
        <v>0.15714285714285714</v>
      </c>
      <c r="D15">
        <f>vgg_helper!$D15</f>
        <v>0.77118644067796616</v>
      </c>
      <c r="E15">
        <f>sob_helper!$D15</f>
        <v>9.3023255813953487E-2</v>
      </c>
      <c r="F15">
        <f>all_helper!$D15</f>
        <v>0.81147540983606559</v>
      </c>
      <c r="G15">
        <f>all_wo_vgg_helper!$D15</f>
        <v>0.76666666666666672</v>
      </c>
    </row>
    <row r="16" spans="1:7" x14ac:dyDescent="0.35">
      <c r="A16">
        <f>hog_helper!$D16</f>
        <v>0.76190476190476186</v>
      </c>
      <c r="B16">
        <f>hsv_helper!$D16</f>
        <v>0.10869565217391304</v>
      </c>
      <c r="C16">
        <f>wlt_helper!$D16</f>
        <v>0.15333333333333332</v>
      </c>
      <c r="D16">
        <f>vgg_helper!$D16</f>
        <v>0.77118644067796616</v>
      </c>
      <c r="E16">
        <f>sob_helper!$D16</f>
        <v>8.7499999999999994E-2</v>
      </c>
      <c r="F16">
        <f>all_helper!$D16</f>
        <v>0.81147540983606559</v>
      </c>
      <c r="G16">
        <f>all_wo_vgg_helper!$D16</f>
        <v>0.76666666666666672</v>
      </c>
    </row>
    <row r="17" spans="1:7" x14ac:dyDescent="0.35">
      <c r="A17">
        <f>hog_helper!$D17</f>
        <v>0.76190476190476186</v>
      </c>
      <c r="B17">
        <f>hsv_helper!$D17</f>
        <v>0.10784313725490197</v>
      </c>
      <c r="C17">
        <f>wlt_helper!$D17</f>
        <v>0.15</v>
      </c>
      <c r="D17">
        <f>vgg_helper!$D17</f>
        <v>0.77118644067796616</v>
      </c>
      <c r="E17">
        <f>sob_helper!$D17</f>
        <v>8.8803088803088806E-2</v>
      </c>
      <c r="F17">
        <f>all_helper!$D17</f>
        <v>0.81147540983606559</v>
      </c>
      <c r="G17">
        <f>all_wo_vgg_helper!$D17</f>
        <v>0.76666666666666672</v>
      </c>
    </row>
    <row r="18" spans="1:7" x14ac:dyDescent="0.35">
      <c r="A18">
        <f>hog_helper!$D18</f>
        <v>0.76190476190476186</v>
      </c>
      <c r="B18">
        <f>hsv_helper!$D18</f>
        <v>0.10714285714285714</v>
      </c>
      <c r="C18">
        <f>wlt_helper!$D18</f>
        <v>0.14705882352941177</v>
      </c>
      <c r="D18">
        <f>vgg_helper!$D18</f>
        <v>0.77118644067796616</v>
      </c>
      <c r="E18">
        <f>sob_helper!$D18</f>
        <v>8.9605734767025089E-2</v>
      </c>
      <c r="F18">
        <f>all_helper!$D18</f>
        <v>0.81147540983606559</v>
      </c>
      <c r="G18">
        <f>all_wo_vgg_helper!$D18</f>
        <v>0.76666666666666672</v>
      </c>
    </row>
    <row r="19" spans="1:7" x14ac:dyDescent="0.35">
      <c r="A19">
        <f>hog_helper!$D19</f>
        <v>0.76190476190476186</v>
      </c>
      <c r="B19">
        <f>hsv_helper!$D19</f>
        <v>0.11885245901639344</v>
      </c>
      <c r="C19">
        <f>wlt_helper!$D19</f>
        <v>0.15</v>
      </c>
      <c r="D19">
        <f>vgg_helper!$D19</f>
        <v>0.77118644067796616</v>
      </c>
      <c r="E19">
        <f>sob_helper!$D19</f>
        <v>9.2105263157894732E-2</v>
      </c>
      <c r="F19">
        <f>all_helper!$D19</f>
        <v>0.81147540983606559</v>
      </c>
      <c r="G19">
        <f>all_wo_vgg_helper!$D19</f>
        <v>0.76666666666666672</v>
      </c>
    </row>
    <row r="20" spans="1:7" x14ac:dyDescent="0.35">
      <c r="A20">
        <f>hog_helper!$D20</f>
        <v>0.76190476190476186</v>
      </c>
      <c r="B20">
        <f>hsv_helper!$D20</f>
        <v>0.14015151515151514</v>
      </c>
      <c r="C20">
        <f>wlt_helper!$D20</f>
        <v>0.15526315789473685</v>
      </c>
      <c r="D20">
        <f>vgg_helper!$D20</f>
        <v>0.77118644067796616</v>
      </c>
      <c r="E20">
        <f>sob_helper!$D20</f>
        <v>9.2592592592592587E-2</v>
      </c>
      <c r="F20">
        <f>all_helper!$D20</f>
        <v>0.81147540983606559</v>
      </c>
      <c r="G20">
        <f>all_wo_vgg_helper!$D20</f>
        <v>0.76666666666666672</v>
      </c>
    </row>
    <row r="21" spans="1:7" x14ac:dyDescent="0.35">
      <c r="A21">
        <f>hog_helper!$D21</f>
        <v>0.76190476190476186</v>
      </c>
      <c r="B21">
        <f>hsv_helper!$D21</f>
        <v>0.13732394366197184</v>
      </c>
      <c r="C21">
        <f>wlt_helper!$D21</f>
        <v>0.16250000000000001</v>
      </c>
      <c r="D21">
        <f>vgg_helper!$D21</f>
        <v>0.77118644067796616</v>
      </c>
      <c r="E21">
        <f>sob_helper!$D21</f>
        <v>9.4555873925501438E-2</v>
      </c>
      <c r="F21">
        <f>all_helper!$D21</f>
        <v>0.81147540983606559</v>
      </c>
      <c r="G21">
        <f>all_wo_vgg_helper!$D21</f>
        <v>0.76666666666666672</v>
      </c>
    </row>
    <row r="22" spans="1:7" x14ac:dyDescent="0.35">
      <c r="A22">
        <f>hog_helper!$D22</f>
        <v>0.76190476190476186</v>
      </c>
      <c r="B22">
        <f>hsv_helper!$D22</f>
        <v>0.13157894736842105</v>
      </c>
      <c r="C22">
        <f>wlt_helper!$D22</f>
        <v>0.15714285714285714</v>
      </c>
      <c r="D22">
        <f>vgg_helper!$D22</f>
        <v>0.77118644067796616</v>
      </c>
      <c r="E22">
        <f>sob_helper!$D22</f>
        <v>9.7560975609756101E-2</v>
      </c>
      <c r="F22">
        <f>all_helper!$D22</f>
        <v>0.81147540983606559</v>
      </c>
      <c r="G22">
        <f>all_wo_vgg_helper!$D22</f>
        <v>0.76666666666666672</v>
      </c>
    </row>
    <row r="23" spans="1:7" x14ac:dyDescent="0.35">
      <c r="A23">
        <f>hog_helper!$D23</f>
        <v>0.76190476190476186</v>
      </c>
      <c r="B23">
        <f>hsv_helper!$D23</f>
        <v>0.12962962962962962</v>
      </c>
      <c r="C23">
        <f>wlt_helper!$D23</f>
        <v>0.15227272727272728</v>
      </c>
      <c r="D23">
        <f>vgg_helper!$D23</f>
        <v>0.77118644067796616</v>
      </c>
      <c r="E23">
        <f>sob_helper!$D23</f>
        <v>9.8984771573604066E-2</v>
      </c>
      <c r="F23">
        <f>all_helper!$D23</f>
        <v>0.81147540983606559</v>
      </c>
      <c r="G23">
        <f>all_wo_vgg_helper!$D23</f>
        <v>0.76666666666666672</v>
      </c>
    </row>
    <row r="24" spans="1:7" x14ac:dyDescent="0.35">
      <c r="A24">
        <f>hog_helper!$D24</f>
        <v>0.76190476190476186</v>
      </c>
      <c r="B24">
        <f>hsv_helper!$D24</f>
        <v>0.12790697674418605</v>
      </c>
      <c r="C24">
        <f>wlt_helper!$D24</f>
        <v>0.14782608695652175</v>
      </c>
      <c r="D24">
        <f>vgg_helper!$D24</f>
        <v>0.77118644067796616</v>
      </c>
      <c r="E24">
        <f>sob_helper!$D24</f>
        <v>0.1026252983293556</v>
      </c>
      <c r="F24">
        <f>all_helper!$D24</f>
        <v>0.81147540983606559</v>
      </c>
      <c r="G24">
        <f>all_wo_vgg_helper!$D24</f>
        <v>0.76666666666666672</v>
      </c>
    </row>
    <row r="25" spans="1:7" x14ac:dyDescent="0.35">
      <c r="A25">
        <f>hog_helper!$D25</f>
        <v>0.76190476190476186</v>
      </c>
      <c r="B25">
        <f>hsv_helper!$D25</f>
        <v>0.13461538461538461</v>
      </c>
      <c r="C25">
        <f>wlt_helper!$D25</f>
        <v>0.15</v>
      </c>
      <c r="D25">
        <f>vgg_helper!$D25</f>
        <v>0.77118644067796616</v>
      </c>
      <c r="E25">
        <f>sob_helper!$D25</f>
        <v>0.10478359908883828</v>
      </c>
      <c r="F25">
        <f>all_helper!$D25</f>
        <v>0.81147540983606559</v>
      </c>
      <c r="G25">
        <f>all_wo_vgg_helper!$D25</f>
        <v>0.76666666666666672</v>
      </c>
    </row>
    <row r="26" spans="1:7" x14ac:dyDescent="0.35">
      <c r="A26">
        <f>hog_helper!$D26</f>
        <v>0.76190476190476186</v>
      </c>
      <c r="B26">
        <f>hsv_helper!$D26</f>
        <v>0.13802083333333334</v>
      </c>
      <c r="C26">
        <f>wlt_helper!$D26</f>
        <v>0.14799999999999999</v>
      </c>
      <c r="D26">
        <f>vgg_helper!$D26</f>
        <v>0.77118644067796616</v>
      </c>
      <c r="E26">
        <f>sob_helper!$D26</f>
        <v>0.10675381263616558</v>
      </c>
      <c r="F26">
        <f>all_helper!$D26</f>
        <v>0.81147540983606559</v>
      </c>
      <c r="G26">
        <f>all_wo_vgg_helper!$D26</f>
        <v>0.76666666666666672</v>
      </c>
    </row>
    <row r="27" spans="1:7" x14ac:dyDescent="0.35">
      <c r="A27">
        <f>hog_helper!$D27</f>
        <v>0.76190476190476186</v>
      </c>
      <c r="B27">
        <f>hsv_helper!$D27</f>
        <v>0.14108910891089108</v>
      </c>
      <c r="C27">
        <f>wlt_helper!$D27</f>
        <v>0.15</v>
      </c>
      <c r="D27">
        <f>vgg_helper!$D27</f>
        <v>0.77118644067796616</v>
      </c>
      <c r="E27">
        <f>sob_helper!$D27</f>
        <v>0.11273486430062631</v>
      </c>
      <c r="F27">
        <f>all_helper!$D27</f>
        <v>0.81147540983606559</v>
      </c>
      <c r="G27">
        <f>all_wo_vgg_helper!$D27</f>
        <v>0.76666666666666672</v>
      </c>
    </row>
    <row r="28" spans="1:7" x14ac:dyDescent="0.35">
      <c r="A28">
        <f>hog_helper!$D28</f>
        <v>0.76190476190476186</v>
      </c>
      <c r="B28">
        <f>hsv_helper!$D28</f>
        <v>0.14150943396226415</v>
      </c>
      <c r="C28">
        <f>wlt_helper!$D28</f>
        <v>0.14444444444444443</v>
      </c>
      <c r="D28">
        <f>vgg_helper!$D28</f>
        <v>0.77118644067796616</v>
      </c>
      <c r="E28">
        <f>sob_helper!$D28</f>
        <v>0.11823647294589178</v>
      </c>
      <c r="F28">
        <f>all_helper!$D28</f>
        <v>0.81147540983606559</v>
      </c>
      <c r="G28">
        <f>all_wo_vgg_helper!$D28</f>
        <v>0.76666666666666672</v>
      </c>
    </row>
    <row r="29" spans="1:7" x14ac:dyDescent="0.35">
      <c r="A29">
        <f>hog_helper!$D29</f>
        <v>0.76190476190476186</v>
      </c>
      <c r="B29">
        <f>hsv_helper!$D29</f>
        <v>0.14022988505747128</v>
      </c>
      <c r="C29">
        <f>wlt_helper!$D29</f>
        <v>0.14107142857142857</v>
      </c>
      <c r="D29">
        <f>vgg_helper!$D29</f>
        <v>0.77118644067796616</v>
      </c>
      <c r="E29">
        <f>sob_helper!$D29</f>
        <v>0.11560693641618497</v>
      </c>
      <c r="F29">
        <f>all_helper!$D29</f>
        <v>0.81147540983606559</v>
      </c>
      <c r="G29">
        <f>all_wo_vgg_helper!$D29</f>
        <v>0.76666666666666672</v>
      </c>
    </row>
    <row r="30" spans="1:7" x14ac:dyDescent="0.35">
      <c r="A30">
        <f>hog_helper!$D30</f>
        <v>0.76190476190476186</v>
      </c>
      <c r="B30">
        <f>hsv_helper!$D30</f>
        <v>0.13777777777777778</v>
      </c>
      <c r="C30">
        <f>wlt_helper!$D30</f>
        <v>0.1396551724137931</v>
      </c>
      <c r="D30">
        <f>vgg_helper!$D30</f>
        <v>0.77118644067796616</v>
      </c>
      <c r="E30">
        <f>sob_helper!$D30</f>
        <v>0.11685823754789272</v>
      </c>
      <c r="F30">
        <f>all_helper!$D30</f>
        <v>0.81147540983606559</v>
      </c>
      <c r="G30">
        <f>all_wo_vgg_helper!$D30</f>
        <v>0.76666666666666672</v>
      </c>
    </row>
    <row r="31" spans="1:7" x14ac:dyDescent="0.35">
      <c r="A31">
        <f>hog_helper!$D31</f>
        <v>0.76190476190476186</v>
      </c>
      <c r="B31">
        <f>hsv_helper!$D31</f>
        <v>0.13943355119825709</v>
      </c>
      <c r="C31">
        <f>wlt_helper!$D31</f>
        <v>0.13926174496644295</v>
      </c>
      <c r="D31">
        <f>vgg_helper!$D31</f>
        <v>0.77118644067796616</v>
      </c>
      <c r="E31">
        <f>sob_helper!$D31</f>
        <v>0.11439114391143912</v>
      </c>
      <c r="F31">
        <f>all_helper!$D31</f>
        <v>0.81147540983606559</v>
      </c>
      <c r="G31">
        <f>all_wo_vgg_helper!$D31</f>
        <v>0.76666666666666672</v>
      </c>
    </row>
    <row r="32" spans="1:7" x14ac:dyDescent="0.35">
      <c r="A32">
        <f>hog_helper!$D32</f>
        <v>0.76190476190476186</v>
      </c>
      <c r="B32">
        <f>hsv_helper!$D32</f>
        <v>0.14255319148936171</v>
      </c>
      <c r="C32">
        <f>wlt_helper!$D32</f>
        <v>0.14123376623376624</v>
      </c>
      <c r="D32">
        <f>vgg_helper!$D32</f>
        <v>0.77118644067796616</v>
      </c>
      <c r="E32">
        <f>sob_helper!$D32</f>
        <v>0.11387900355871886</v>
      </c>
      <c r="F32">
        <f>all_helper!$D32</f>
        <v>0.81147540983606559</v>
      </c>
      <c r="G32">
        <f>all_wo_vgg_helper!$D32</f>
        <v>0.76666666666666672</v>
      </c>
    </row>
    <row r="33" spans="1:7" x14ac:dyDescent="0.35">
      <c r="A33">
        <f>hog_helper!$D33</f>
        <v>0.76190476190476186</v>
      </c>
      <c r="B33">
        <f>hsv_helper!$D33</f>
        <v>0.14135021097046413</v>
      </c>
      <c r="C33">
        <f>wlt_helper!$D33</f>
        <v>0.13836477987421383</v>
      </c>
      <c r="D33">
        <f>vgg_helper!$D33</f>
        <v>0.77118644067796616</v>
      </c>
      <c r="E33">
        <f>sob_helper!$D33</f>
        <v>0.11512027491408934</v>
      </c>
      <c r="F33">
        <f>all_helper!$D33</f>
        <v>0.81147540983606559</v>
      </c>
      <c r="G33">
        <f>all_wo_vgg_helper!$D33</f>
        <v>0.76666666666666672</v>
      </c>
    </row>
    <row r="34" spans="1:7" x14ac:dyDescent="0.35">
      <c r="A34">
        <f>hog_helper!$D34</f>
        <v>0.76190476190476186</v>
      </c>
      <c r="B34">
        <f>hsv_helper!$D34</f>
        <v>0.13987473903966596</v>
      </c>
      <c r="C34">
        <f>wlt_helper!$D34</f>
        <v>0.13567073170731708</v>
      </c>
      <c r="D34">
        <f>vgg_helper!$D34</f>
        <v>0.77118644067796616</v>
      </c>
      <c r="E34">
        <f>sob_helper!$D34</f>
        <v>0.11295681063122924</v>
      </c>
      <c r="F34">
        <f>all_helper!$D34</f>
        <v>0.81147540983606559</v>
      </c>
      <c r="G34">
        <f>all_wo_vgg_helper!$D34</f>
        <v>0.76666666666666672</v>
      </c>
    </row>
    <row r="35" spans="1:7" x14ac:dyDescent="0.35">
      <c r="A35">
        <f>hog_helper!$D35</f>
        <v>0.76190476190476186</v>
      </c>
      <c r="B35">
        <f>hsv_helper!$D35</f>
        <v>0.1392931392931393</v>
      </c>
      <c r="C35">
        <f>wlt_helper!$D35</f>
        <v>0.13392857142857142</v>
      </c>
      <c r="D35">
        <f>vgg_helper!$D35</f>
        <v>0.77118644067796616</v>
      </c>
      <c r="E35">
        <f>sob_helper!$D35</f>
        <v>0.10950080515297907</v>
      </c>
      <c r="F35">
        <f>all_helper!$D35</f>
        <v>0.81147540983606559</v>
      </c>
      <c r="G35">
        <f>all_wo_vgg_helper!$D35</f>
        <v>0.76666666666666672</v>
      </c>
    </row>
    <row r="36" spans="1:7" x14ac:dyDescent="0.35">
      <c r="A36">
        <f>hog_helper!$D36</f>
        <v>0.76190476190476186</v>
      </c>
      <c r="B36">
        <f>hsv_helper!$D36</f>
        <v>0.13786008230452676</v>
      </c>
      <c r="C36">
        <f>wlt_helper!$D36</f>
        <v>0.1324599708879185</v>
      </c>
      <c r="D36">
        <f>vgg_helper!$D36</f>
        <v>0.77118644067796616</v>
      </c>
      <c r="E36">
        <f>sob_helper!$D36</f>
        <v>0.11544461778471139</v>
      </c>
      <c r="F36">
        <f>all_helper!$D36</f>
        <v>0.81147540983606559</v>
      </c>
      <c r="G36">
        <f>all_wo_vgg_helper!$D36</f>
        <v>0.76666666666666672</v>
      </c>
    </row>
    <row r="37" spans="1:7" x14ac:dyDescent="0.35">
      <c r="A37">
        <f>hog_helper!$D37</f>
        <v>0.76190476190476186</v>
      </c>
      <c r="B37">
        <f>hsv_helper!$D37</f>
        <v>0.13729508196721313</v>
      </c>
      <c r="C37">
        <f>wlt_helper!$D37</f>
        <v>0.12871287128712872</v>
      </c>
      <c r="D37">
        <f>vgg_helper!$D37</f>
        <v>0.77118644067796616</v>
      </c>
      <c r="E37">
        <f>sob_helper!$D37</f>
        <v>0.11719939117199391</v>
      </c>
      <c r="F37">
        <f>all_helper!$D37</f>
        <v>0.81147540983606559</v>
      </c>
      <c r="G37">
        <f>all_wo_vgg_helper!$D37</f>
        <v>0.76666666666666672</v>
      </c>
    </row>
    <row r="38" spans="1:7" x14ac:dyDescent="0.35">
      <c r="A38">
        <f>hog_helper!$D38</f>
        <v>0.76190476190476186</v>
      </c>
      <c r="B38">
        <f>hsv_helper!$D38</f>
        <v>0.13729508196721313</v>
      </c>
      <c r="C38">
        <f>wlt_helper!$D38</f>
        <v>0.12569060773480664</v>
      </c>
      <c r="D38">
        <f>vgg_helper!$D38</f>
        <v>0.77118644067796616</v>
      </c>
      <c r="E38">
        <f>sob_helper!$D38</f>
        <v>0.11747430249632893</v>
      </c>
      <c r="F38">
        <f>all_helper!$D38</f>
        <v>0.81147540983606559</v>
      </c>
      <c r="G38">
        <f>all_wo_vgg_helper!$D38</f>
        <v>0.76666666666666672</v>
      </c>
    </row>
    <row r="39" spans="1:7" x14ac:dyDescent="0.35">
      <c r="A39">
        <f>hog_helper!$D39</f>
        <v>0.76190476190476186</v>
      </c>
      <c r="B39">
        <f>hsv_helper!$D39</f>
        <v>0.13729508196721313</v>
      </c>
      <c r="C39">
        <f>wlt_helper!$D39</f>
        <v>0.12313937753721245</v>
      </c>
      <c r="D39">
        <f>vgg_helper!$D39</f>
        <v>0.77118644067796616</v>
      </c>
      <c r="E39">
        <f>sob_helper!$D39</f>
        <v>0.11611030478955008</v>
      </c>
      <c r="F39">
        <f>all_helper!$D39</f>
        <v>0.81147540983606559</v>
      </c>
      <c r="G39">
        <f>all_wo_vgg_helper!$D39</f>
        <v>0.76666666666666672</v>
      </c>
    </row>
    <row r="40" spans="1:7" x14ac:dyDescent="0.35">
      <c r="A40">
        <f>hog_helper!$D40</f>
        <v>0.76190476190476186</v>
      </c>
      <c r="B40">
        <f>hsv_helper!$D40</f>
        <v>0.13729508196721313</v>
      </c>
      <c r="C40">
        <f>wlt_helper!$D40</f>
        <v>0.12214765100671141</v>
      </c>
      <c r="D40">
        <f>vgg_helper!$D40</f>
        <v>0.77118644067796616</v>
      </c>
      <c r="E40">
        <f>sob_helper!$D40</f>
        <v>0.11640953716690042</v>
      </c>
      <c r="F40">
        <f>all_helper!$D40</f>
        <v>0.81147540983606559</v>
      </c>
      <c r="G40">
        <f>all_wo_vgg_helper!$D40</f>
        <v>0.76666666666666672</v>
      </c>
    </row>
    <row r="41" spans="1:7" x14ac:dyDescent="0.35">
      <c r="A41">
        <f>hog_helper!$D41</f>
        <v>0.76190476190476186</v>
      </c>
      <c r="B41">
        <f>hsv_helper!$D41</f>
        <v>0.13729508196721313</v>
      </c>
      <c r="C41">
        <f>wlt_helper!$D41</f>
        <v>0.12133333333333333</v>
      </c>
      <c r="D41">
        <f>vgg_helper!$D41</f>
        <v>0.77118644067796616</v>
      </c>
      <c r="E41">
        <f>sob_helper!$D41</f>
        <v>0.11527777777777778</v>
      </c>
      <c r="F41">
        <f>all_helper!$D41</f>
        <v>0.81147540983606559</v>
      </c>
      <c r="G41">
        <f>all_wo_vgg_helper!$D41</f>
        <v>0.76666666666666672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" workbookViewId="0">
      <selection activeCell="A2" sqref="A2:G41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hog_helper!$D2</f>
        <v>0.9</v>
      </c>
      <c r="B2">
        <f>hsv_helper!$D2</f>
        <v>0.1</v>
      </c>
      <c r="C2">
        <f>wlt_helper!$D2</f>
        <v>0</v>
      </c>
      <c r="D2">
        <f>vgg_helper!$D2</f>
        <v>0.9</v>
      </c>
      <c r="E2">
        <f>sob_helper!$D2</f>
        <v>0.05</v>
      </c>
      <c r="F2">
        <f>all_helper!$D2</f>
        <v>0.95</v>
      </c>
      <c r="G2">
        <f>all_wo_vgg_helper!$D2</f>
        <v>0.94117647058823528</v>
      </c>
    </row>
    <row r="3" spans="1:7" x14ac:dyDescent="0.35">
      <c r="A3">
        <f>hog_helper!$D3</f>
        <v>0.7</v>
      </c>
      <c r="B3">
        <f>hsv_helper!$D3</f>
        <v>6.8965517241379309E-2</v>
      </c>
      <c r="C3">
        <f>wlt_helper!$D3</f>
        <v>2.5000000000000001E-2</v>
      </c>
      <c r="D3">
        <f>vgg_helper!$D3</f>
        <v>0.92500000000000004</v>
      </c>
      <c r="E3">
        <f>sob_helper!$D3</f>
        <v>4.4444444444444446E-2</v>
      </c>
      <c r="F3">
        <f>all_helper!$D3</f>
        <v>0.82499999999999996</v>
      </c>
      <c r="G3">
        <f>all_wo_vgg_helper!$D3</f>
        <v>0.70270270270270274</v>
      </c>
    </row>
    <row r="4" spans="1:7" x14ac:dyDescent="0.35">
      <c r="A4">
        <f>hog_helper!$D4</f>
        <v>0.6333333333333333</v>
      </c>
      <c r="B4">
        <f>hsv_helper!$D4</f>
        <v>7.407407407407407E-2</v>
      </c>
      <c r="C4">
        <f>wlt_helper!$D4</f>
        <v>0.05</v>
      </c>
      <c r="D4">
        <f>vgg_helper!$D4</f>
        <v>0.84745762711864403</v>
      </c>
      <c r="E4">
        <f>sob_helper!$D4</f>
        <v>4.4444444444444446E-2</v>
      </c>
      <c r="F4">
        <f>all_helper!$D4</f>
        <v>0.85</v>
      </c>
      <c r="G4">
        <f>all_wo_vgg_helper!$D4</f>
        <v>0.7192982456140351</v>
      </c>
    </row>
    <row r="5" spans="1:7" x14ac:dyDescent="0.35">
      <c r="A5">
        <f>hog_helper!$D5</f>
        <v>0.64864864864864868</v>
      </c>
      <c r="B5">
        <f>hsv_helper!$D5</f>
        <v>7.5949367088607597E-2</v>
      </c>
      <c r="C5">
        <f>wlt_helper!$D5</f>
        <v>6.25E-2</v>
      </c>
      <c r="D5">
        <f>vgg_helper!$D5</f>
        <v>0.810126582278481</v>
      </c>
      <c r="E5">
        <f>sob_helper!$D5</f>
        <v>4.4444444444444446E-2</v>
      </c>
      <c r="F5">
        <f>all_helper!$D5</f>
        <v>0.88461538461538458</v>
      </c>
      <c r="G5">
        <f>all_wo_vgg_helper!$D5</f>
        <v>0.75</v>
      </c>
    </row>
    <row r="6" spans="1:7" x14ac:dyDescent="0.35">
      <c r="A6">
        <f>hog_helper!$D6</f>
        <v>0.67045454545454541</v>
      </c>
      <c r="B6">
        <f>hsv_helper!$D6</f>
        <v>6.0606060606060608E-2</v>
      </c>
      <c r="C6">
        <f>wlt_helper!$D6</f>
        <v>7.0000000000000007E-2</v>
      </c>
      <c r="D6">
        <f>vgg_helper!$D6</f>
        <v>0.80434782608695654</v>
      </c>
      <c r="E6">
        <f>sob_helper!$D6</f>
        <v>4.4444444444444446E-2</v>
      </c>
      <c r="F6">
        <f>all_helper!$D6</f>
        <v>0.79166666666666663</v>
      </c>
      <c r="G6">
        <f>all_wo_vgg_helper!$D6</f>
        <v>0.71276595744680848</v>
      </c>
    </row>
    <row r="7" spans="1:7" x14ac:dyDescent="0.35">
      <c r="A7">
        <f>hog_helper!$D7</f>
        <v>0.70707070707070707</v>
      </c>
      <c r="B7">
        <f>hsv_helper!$D7</f>
        <v>6.0606060606060608E-2</v>
      </c>
      <c r="C7">
        <f>wlt_helper!$D7</f>
        <v>5.8333333333333334E-2</v>
      </c>
      <c r="D7">
        <f>vgg_helper!$D7</f>
        <v>0.78431372549019607</v>
      </c>
      <c r="E7">
        <f>sob_helper!$D7</f>
        <v>4.4444444444444446E-2</v>
      </c>
      <c r="F7">
        <f>all_helper!$D7</f>
        <v>0.79439252336448596</v>
      </c>
      <c r="G7">
        <f>all_wo_vgg_helper!$D7</f>
        <v>0.74038461538461542</v>
      </c>
    </row>
    <row r="8" spans="1:7" x14ac:dyDescent="0.35">
      <c r="A8">
        <f>hog_helper!$D8</f>
        <v>0.74561403508771928</v>
      </c>
      <c r="B8">
        <f>hsv_helper!$D8</f>
        <v>6.0606060606060608E-2</v>
      </c>
      <c r="C8">
        <f>wlt_helper!$D8</f>
        <v>8.5714285714285715E-2</v>
      </c>
      <c r="D8">
        <f>vgg_helper!$D8</f>
        <v>0.79629629629629628</v>
      </c>
      <c r="E8">
        <f>sob_helper!$D8</f>
        <v>4.4444444444444446E-2</v>
      </c>
      <c r="F8">
        <f>all_helper!$D8</f>
        <v>0.80172413793103448</v>
      </c>
      <c r="G8">
        <f>all_wo_vgg_helper!$D8</f>
        <v>0.74774774774774777</v>
      </c>
    </row>
    <row r="9" spans="1:7" x14ac:dyDescent="0.35">
      <c r="A9">
        <f>hog_helper!$D9</f>
        <v>0.7583333333333333</v>
      </c>
      <c r="B9">
        <f>hsv_helper!$D9</f>
        <v>6.0606060606060608E-2</v>
      </c>
      <c r="C9">
        <f>wlt_helper!$D9</f>
        <v>0.10625</v>
      </c>
      <c r="D9">
        <f>vgg_helper!$D9</f>
        <v>0.78761061946902655</v>
      </c>
      <c r="E9">
        <f>sob_helper!$D9</f>
        <v>7.1428571428571425E-2</v>
      </c>
      <c r="F9">
        <f>all_helper!$D9</f>
        <v>0.80672268907563027</v>
      </c>
      <c r="G9">
        <f>all_wo_vgg_helper!$D9</f>
        <v>0.75652173913043474</v>
      </c>
    </row>
    <row r="10" spans="1:7" x14ac:dyDescent="0.35">
      <c r="A10">
        <f>hog_helper!$D10</f>
        <v>0.75806451612903225</v>
      </c>
      <c r="B10">
        <f>hsv_helper!$D10</f>
        <v>6.0606060606060608E-2</v>
      </c>
      <c r="C10">
        <f>wlt_helper!$D10</f>
        <v>0.12222222222222222</v>
      </c>
      <c r="D10">
        <f>vgg_helper!$D10</f>
        <v>0.78448275862068961</v>
      </c>
      <c r="E10">
        <f>sob_helper!$D10</f>
        <v>7.7777777777777779E-2</v>
      </c>
      <c r="F10">
        <f>all_helper!$D10</f>
        <v>0.80991735537190079</v>
      </c>
      <c r="G10">
        <f>all_wo_vgg_helper!$D10</f>
        <v>0.76068376068376065</v>
      </c>
    </row>
    <row r="11" spans="1:7" x14ac:dyDescent="0.35">
      <c r="A11">
        <f>hog_helper!$D11</f>
        <v>0.76</v>
      </c>
      <c r="B11">
        <f>hsv_helper!$D11</f>
        <v>6.0606060606060608E-2</v>
      </c>
      <c r="C11">
        <f>wlt_helper!$D11</f>
        <v>0.14000000000000001</v>
      </c>
      <c r="D11">
        <f>vgg_helper!$D11</f>
        <v>0.78448275862068961</v>
      </c>
      <c r="E11">
        <f>sob_helper!$D11</f>
        <v>8.6956521739130432E-2</v>
      </c>
      <c r="F11">
        <f>all_helper!$D11</f>
        <v>0.81147540983606559</v>
      </c>
      <c r="G11">
        <f>all_wo_vgg_helper!$D11</f>
        <v>0.76271186440677963</v>
      </c>
    </row>
    <row r="12" spans="1:7" x14ac:dyDescent="0.35">
      <c r="A12">
        <f>hog_helper!$D12</f>
        <v>0.76</v>
      </c>
      <c r="B12">
        <f>hsv_helper!$D12</f>
        <v>6.0606060606060608E-2</v>
      </c>
      <c r="C12">
        <f>wlt_helper!$D12</f>
        <v>0.15454545454545454</v>
      </c>
      <c r="D12">
        <f>vgg_helper!$D12</f>
        <v>0.77118644067796616</v>
      </c>
      <c r="E12">
        <f>sob_helper!$D12</f>
        <v>7.857142857142857E-2</v>
      </c>
      <c r="F12">
        <f>all_helper!$D12</f>
        <v>0.81147540983606559</v>
      </c>
      <c r="G12">
        <f>all_wo_vgg_helper!$D12</f>
        <v>0.76470588235294112</v>
      </c>
    </row>
    <row r="13" spans="1:7" x14ac:dyDescent="0.35">
      <c r="A13">
        <f>hog_helper!$D13</f>
        <v>0.76</v>
      </c>
      <c r="B13">
        <f>hsv_helper!$D13</f>
        <v>8.4033613445378158E-2</v>
      </c>
      <c r="C13">
        <f>wlt_helper!$D13</f>
        <v>0.15416666666666667</v>
      </c>
      <c r="D13">
        <f>vgg_helper!$D13</f>
        <v>0.77118644067796616</v>
      </c>
      <c r="E13">
        <f>sob_helper!$D13</f>
        <v>9.0909090909090912E-2</v>
      </c>
      <c r="F13">
        <f>all_helper!$D13</f>
        <v>0.81147540983606559</v>
      </c>
      <c r="G13">
        <f>all_wo_vgg_helper!$D13</f>
        <v>0.76470588235294112</v>
      </c>
    </row>
    <row r="14" spans="1:7" x14ac:dyDescent="0.35">
      <c r="A14">
        <f>hog_helper!$D14</f>
        <v>0.76190476190476186</v>
      </c>
      <c r="B14">
        <f>hsv_helper!$D14</f>
        <v>8.6330935251798566E-2</v>
      </c>
      <c r="C14">
        <f>wlt_helper!$D14</f>
        <v>0.15384615384615385</v>
      </c>
      <c r="D14">
        <f>vgg_helper!$D14</f>
        <v>0.77118644067796616</v>
      </c>
      <c r="E14">
        <f>sob_helper!$D14</f>
        <v>8.9473684210526316E-2</v>
      </c>
      <c r="F14">
        <f>all_helper!$D14</f>
        <v>0.81147540983606559</v>
      </c>
      <c r="G14">
        <f>all_wo_vgg_helper!$D14</f>
        <v>0.76666666666666672</v>
      </c>
    </row>
    <row r="15" spans="1:7" x14ac:dyDescent="0.35">
      <c r="A15">
        <f>hog_helper!$D15</f>
        <v>0.76190476190476186</v>
      </c>
      <c r="B15">
        <f>hsv_helper!$D15</f>
        <v>9.7560975609756101E-2</v>
      </c>
      <c r="C15">
        <f>wlt_helper!$D15</f>
        <v>0.15714285714285714</v>
      </c>
      <c r="D15">
        <f>vgg_helper!$D15</f>
        <v>0.77118644067796616</v>
      </c>
      <c r="E15">
        <f>sob_helper!$D15</f>
        <v>9.3023255813953487E-2</v>
      </c>
      <c r="F15">
        <f>all_helper!$D15</f>
        <v>0.81147540983606559</v>
      </c>
      <c r="G15">
        <f>all_wo_vgg_helper!$D15</f>
        <v>0.76666666666666672</v>
      </c>
    </row>
    <row r="16" spans="1:7" x14ac:dyDescent="0.35">
      <c r="A16">
        <f>hog_helper!$D16</f>
        <v>0.76190476190476186</v>
      </c>
      <c r="B16">
        <f>hsv_helper!$D16</f>
        <v>0.10869565217391304</v>
      </c>
      <c r="C16">
        <f>wlt_helper!$D16</f>
        <v>0.15333333333333332</v>
      </c>
      <c r="D16">
        <f>vgg_helper!$D16</f>
        <v>0.77118644067796616</v>
      </c>
      <c r="E16">
        <f>sob_helper!$D16</f>
        <v>8.7499999999999994E-2</v>
      </c>
      <c r="F16">
        <f>all_helper!$D16</f>
        <v>0.81147540983606559</v>
      </c>
      <c r="G16">
        <f>all_wo_vgg_helper!$D16</f>
        <v>0.76666666666666672</v>
      </c>
    </row>
    <row r="17" spans="1:7" x14ac:dyDescent="0.35">
      <c r="A17">
        <f>hog_helper!$D17</f>
        <v>0.76190476190476186</v>
      </c>
      <c r="B17">
        <f>hsv_helper!$D17</f>
        <v>0.10784313725490197</v>
      </c>
      <c r="C17">
        <f>wlt_helper!$D17</f>
        <v>0.15</v>
      </c>
      <c r="D17">
        <f>vgg_helper!$D17</f>
        <v>0.77118644067796616</v>
      </c>
      <c r="E17">
        <f>sob_helper!$D17</f>
        <v>8.8803088803088806E-2</v>
      </c>
      <c r="F17">
        <f>all_helper!$D17</f>
        <v>0.81147540983606559</v>
      </c>
      <c r="G17">
        <f>all_wo_vgg_helper!$D17</f>
        <v>0.76666666666666672</v>
      </c>
    </row>
    <row r="18" spans="1:7" x14ac:dyDescent="0.35">
      <c r="A18">
        <f>hog_helper!$D18</f>
        <v>0.76190476190476186</v>
      </c>
      <c r="B18">
        <f>hsv_helper!$D18</f>
        <v>0.10714285714285714</v>
      </c>
      <c r="C18">
        <f>wlt_helper!$D18</f>
        <v>0.14705882352941177</v>
      </c>
      <c r="D18">
        <f>vgg_helper!$D18</f>
        <v>0.77118644067796616</v>
      </c>
      <c r="E18">
        <f>sob_helper!$D18</f>
        <v>8.9605734767025089E-2</v>
      </c>
      <c r="F18">
        <f>all_helper!$D18</f>
        <v>0.81147540983606559</v>
      </c>
      <c r="G18">
        <f>all_wo_vgg_helper!$D18</f>
        <v>0.76666666666666672</v>
      </c>
    </row>
    <row r="19" spans="1:7" x14ac:dyDescent="0.35">
      <c r="A19">
        <f>hog_helper!$D19</f>
        <v>0.76190476190476186</v>
      </c>
      <c r="B19">
        <f>hsv_helper!$D19</f>
        <v>0.11885245901639344</v>
      </c>
      <c r="C19">
        <f>wlt_helper!$D19</f>
        <v>0.15</v>
      </c>
      <c r="D19">
        <f>vgg_helper!$D19</f>
        <v>0.77118644067796616</v>
      </c>
      <c r="E19">
        <f>sob_helper!$D19</f>
        <v>9.2105263157894732E-2</v>
      </c>
      <c r="F19">
        <f>all_helper!$D19</f>
        <v>0.81147540983606559</v>
      </c>
      <c r="G19">
        <f>all_wo_vgg_helper!$D19</f>
        <v>0.76666666666666672</v>
      </c>
    </row>
    <row r="20" spans="1:7" x14ac:dyDescent="0.35">
      <c r="A20">
        <f>hog_helper!$D20</f>
        <v>0.76190476190476186</v>
      </c>
      <c r="B20">
        <f>hsv_helper!$D20</f>
        <v>0.14015151515151514</v>
      </c>
      <c r="C20">
        <f>wlt_helper!$D20</f>
        <v>0.15526315789473685</v>
      </c>
      <c r="D20">
        <f>vgg_helper!$D20</f>
        <v>0.77118644067796616</v>
      </c>
      <c r="E20">
        <f>sob_helper!$D20</f>
        <v>9.2592592592592587E-2</v>
      </c>
      <c r="F20">
        <f>all_helper!$D20</f>
        <v>0.81147540983606559</v>
      </c>
      <c r="G20">
        <f>all_wo_vgg_helper!$D20</f>
        <v>0.76666666666666672</v>
      </c>
    </row>
    <row r="21" spans="1:7" x14ac:dyDescent="0.35">
      <c r="A21">
        <f>hog_helper!$D21</f>
        <v>0.76190476190476186</v>
      </c>
      <c r="B21">
        <f>hsv_helper!$D21</f>
        <v>0.13732394366197184</v>
      </c>
      <c r="C21">
        <f>wlt_helper!$D21</f>
        <v>0.16250000000000001</v>
      </c>
      <c r="D21">
        <f>vgg_helper!$D21</f>
        <v>0.77118644067796616</v>
      </c>
      <c r="E21">
        <f>sob_helper!$D21</f>
        <v>9.4555873925501438E-2</v>
      </c>
      <c r="F21">
        <f>all_helper!$D21</f>
        <v>0.81147540983606559</v>
      </c>
      <c r="G21">
        <f>all_wo_vgg_helper!$D21</f>
        <v>0.76666666666666672</v>
      </c>
    </row>
    <row r="22" spans="1:7" x14ac:dyDescent="0.35">
      <c r="A22">
        <f>hog_helper!$D22</f>
        <v>0.76190476190476186</v>
      </c>
      <c r="B22">
        <f>hsv_helper!$D22</f>
        <v>0.13157894736842105</v>
      </c>
      <c r="C22">
        <f>wlt_helper!$D22</f>
        <v>0.15714285714285714</v>
      </c>
      <c r="D22">
        <f>vgg_helper!$D22</f>
        <v>0.77118644067796616</v>
      </c>
      <c r="E22">
        <f>sob_helper!$D22</f>
        <v>9.7560975609756101E-2</v>
      </c>
      <c r="F22">
        <f>all_helper!$D22</f>
        <v>0.81147540983606559</v>
      </c>
      <c r="G22">
        <f>all_wo_vgg_helper!$D22</f>
        <v>0.76666666666666672</v>
      </c>
    </row>
    <row r="23" spans="1:7" x14ac:dyDescent="0.35">
      <c r="A23">
        <f>hog_helper!$D23</f>
        <v>0.76190476190476186</v>
      </c>
      <c r="B23">
        <f>hsv_helper!$D23</f>
        <v>0.12962962962962962</v>
      </c>
      <c r="C23">
        <f>wlt_helper!$D23</f>
        <v>0.15227272727272728</v>
      </c>
      <c r="D23">
        <f>vgg_helper!$D23</f>
        <v>0.77118644067796616</v>
      </c>
      <c r="E23">
        <f>sob_helper!$D23</f>
        <v>9.8984771573604066E-2</v>
      </c>
      <c r="F23">
        <f>all_helper!$D23</f>
        <v>0.81147540983606559</v>
      </c>
      <c r="G23">
        <f>all_wo_vgg_helper!$D23</f>
        <v>0.76666666666666672</v>
      </c>
    </row>
    <row r="24" spans="1:7" x14ac:dyDescent="0.35">
      <c r="A24">
        <f>hog_helper!$D24</f>
        <v>0.76190476190476186</v>
      </c>
      <c r="B24">
        <f>hsv_helper!$D24</f>
        <v>0.12790697674418605</v>
      </c>
      <c r="C24">
        <f>wlt_helper!$D24</f>
        <v>0.14782608695652175</v>
      </c>
      <c r="D24">
        <f>vgg_helper!$D24</f>
        <v>0.77118644067796616</v>
      </c>
      <c r="E24">
        <f>sob_helper!$D24</f>
        <v>0.1026252983293556</v>
      </c>
      <c r="F24">
        <f>all_helper!$D24</f>
        <v>0.81147540983606559</v>
      </c>
      <c r="G24">
        <f>all_wo_vgg_helper!$D24</f>
        <v>0.76666666666666672</v>
      </c>
    </row>
    <row r="25" spans="1:7" x14ac:dyDescent="0.35">
      <c r="A25">
        <f>hog_helper!$D25</f>
        <v>0.76190476190476186</v>
      </c>
      <c r="B25">
        <f>hsv_helper!$D25</f>
        <v>0.13461538461538461</v>
      </c>
      <c r="C25">
        <f>wlt_helper!$D25</f>
        <v>0.15</v>
      </c>
      <c r="D25">
        <f>vgg_helper!$D25</f>
        <v>0.77118644067796616</v>
      </c>
      <c r="E25">
        <f>sob_helper!$D25</f>
        <v>0.10478359908883828</v>
      </c>
      <c r="F25">
        <f>all_helper!$D25</f>
        <v>0.81147540983606559</v>
      </c>
      <c r="G25">
        <f>all_wo_vgg_helper!$D25</f>
        <v>0.76666666666666672</v>
      </c>
    </row>
    <row r="26" spans="1:7" x14ac:dyDescent="0.35">
      <c r="A26">
        <f>hog_helper!$D26</f>
        <v>0.76190476190476186</v>
      </c>
      <c r="B26">
        <f>hsv_helper!$D26</f>
        <v>0.13802083333333334</v>
      </c>
      <c r="C26">
        <f>wlt_helper!$D26</f>
        <v>0.14799999999999999</v>
      </c>
      <c r="D26">
        <f>vgg_helper!$D26</f>
        <v>0.77118644067796616</v>
      </c>
      <c r="E26">
        <f>sob_helper!$D26</f>
        <v>0.10675381263616558</v>
      </c>
      <c r="F26">
        <f>all_helper!$D26</f>
        <v>0.81147540983606559</v>
      </c>
      <c r="G26">
        <f>all_wo_vgg_helper!$D26</f>
        <v>0.76666666666666672</v>
      </c>
    </row>
    <row r="27" spans="1:7" x14ac:dyDescent="0.35">
      <c r="A27">
        <f>hog_helper!$D27</f>
        <v>0.76190476190476186</v>
      </c>
      <c r="B27">
        <f>hsv_helper!$D27</f>
        <v>0.14108910891089108</v>
      </c>
      <c r="C27">
        <f>wlt_helper!$D27</f>
        <v>0.15</v>
      </c>
      <c r="D27">
        <f>vgg_helper!$D27</f>
        <v>0.77118644067796616</v>
      </c>
      <c r="E27">
        <f>sob_helper!$D27</f>
        <v>0.11273486430062631</v>
      </c>
      <c r="F27">
        <f>all_helper!$D27</f>
        <v>0.81147540983606559</v>
      </c>
      <c r="G27">
        <f>all_wo_vgg_helper!$D27</f>
        <v>0.76666666666666672</v>
      </c>
    </row>
    <row r="28" spans="1:7" x14ac:dyDescent="0.35">
      <c r="A28">
        <f>hog_helper!$D28</f>
        <v>0.76190476190476186</v>
      </c>
      <c r="B28">
        <f>hsv_helper!$D28</f>
        <v>0.14150943396226415</v>
      </c>
      <c r="C28">
        <f>wlt_helper!$D28</f>
        <v>0.14444444444444443</v>
      </c>
      <c r="D28">
        <f>vgg_helper!$D28</f>
        <v>0.77118644067796616</v>
      </c>
      <c r="E28">
        <f>sob_helper!$D28</f>
        <v>0.11823647294589178</v>
      </c>
      <c r="F28">
        <f>all_helper!$D28</f>
        <v>0.81147540983606559</v>
      </c>
      <c r="G28">
        <f>all_wo_vgg_helper!$D28</f>
        <v>0.76666666666666672</v>
      </c>
    </row>
    <row r="29" spans="1:7" x14ac:dyDescent="0.35">
      <c r="A29">
        <f>hog_helper!$D29</f>
        <v>0.76190476190476186</v>
      </c>
      <c r="B29">
        <f>hsv_helper!$D29</f>
        <v>0.14022988505747128</v>
      </c>
      <c r="C29">
        <f>wlt_helper!$D29</f>
        <v>0.14107142857142857</v>
      </c>
      <c r="D29">
        <f>vgg_helper!$D29</f>
        <v>0.77118644067796616</v>
      </c>
      <c r="E29">
        <f>sob_helper!$D29</f>
        <v>0.11560693641618497</v>
      </c>
      <c r="F29">
        <f>all_helper!$D29</f>
        <v>0.81147540983606559</v>
      </c>
      <c r="G29">
        <f>all_wo_vgg_helper!$D29</f>
        <v>0.76666666666666672</v>
      </c>
    </row>
    <row r="30" spans="1:7" x14ac:dyDescent="0.35">
      <c r="A30">
        <f>hog_helper!$D30</f>
        <v>0.76190476190476186</v>
      </c>
      <c r="B30">
        <f>hsv_helper!$D30</f>
        <v>0.13777777777777778</v>
      </c>
      <c r="C30">
        <f>wlt_helper!$D30</f>
        <v>0.1396551724137931</v>
      </c>
      <c r="D30">
        <f>vgg_helper!$D30</f>
        <v>0.77118644067796616</v>
      </c>
      <c r="E30">
        <f>sob_helper!$D30</f>
        <v>0.11685823754789272</v>
      </c>
      <c r="F30">
        <f>all_helper!$D30</f>
        <v>0.81147540983606559</v>
      </c>
      <c r="G30">
        <f>all_wo_vgg_helper!$D30</f>
        <v>0.76666666666666672</v>
      </c>
    </row>
    <row r="31" spans="1:7" x14ac:dyDescent="0.35">
      <c r="A31">
        <f>hog_helper!$D31</f>
        <v>0.76190476190476186</v>
      </c>
      <c r="B31">
        <f>hsv_helper!$D31</f>
        <v>0.13943355119825709</v>
      </c>
      <c r="C31">
        <f>wlt_helper!$D31</f>
        <v>0.13926174496644295</v>
      </c>
      <c r="D31">
        <f>vgg_helper!$D31</f>
        <v>0.77118644067796616</v>
      </c>
      <c r="E31">
        <f>sob_helper!$D31</f>
        <v>0.11439114391143912</v>
      </c>
      <c r="F31">
        <f>all_helper!$D31</f>
        <v>0.81147540983606559</v>
      </c>
      <c r="G31">
        <f>all_wo_vgg_helper!$D31</f>
        <v>0.76666666666666672</v>
      </c>
    </row>
    <row r="32" spans="1:7" x14ac:dyDescent="0.35">
      <c r="A32">
        <f>hog_helper!$D32</f>
        <v>0.76190476190476186</v>
      </c>
      <c r="B32">
        <f>hsv_helper!$D32</f>
        <v>0.14255319148936171</v>
      </c>
      <c r="C32">
        <f>wlt_helper!$D32</f>
        <v>0.14123376623376624</v>
      </c>
      <c r="D32">
        <f>vgg_helper!$D32</f>
        <v>0.77118644067796616</v>
      </c>
      <c r="E32">
        <f>sob_helper!$D32</f>
        <v>0.11387900355871886</v>
      </c>
      <c r="F32">
        <f>all_helper!$D32</f>
        <v>0.81147540983606559</v>
      </c>
      <c r="G32">
        <f>all_wo_vgg_helper!$D32</f>
        <v>0.76666666666666672</v>
      </c>
    </row>
    <row r="33" spans="1:7" x14ac:dyDescent="0.35">
      <c r="A33">
        <f>hog_helper!$D33</f>
        <v>0.76190476190476186</v>
      </c>
      <c r="B33">
        <f>hsv_helper!$D33</f>
        <v>0.14135021097046413</v>
      </c>
      <c r="C33">
        <f>wlt_helper!$D33</f>
        <v>0.13836477987421383</v>
      </c>
      <c r="D33">
        <f>vgg_helper!$D33</f>
        <v>0.77118644067796616</v>
      </c>
      <c r="E33">
        <f>sob_helper!$D33</f>
        <v>0.11512027491408934</v>
      </c>
      <c r="F33">
        <f>all_helper!$D33</f>
        <v>0.81147540983606559</v>
      </c>
      <c r="G33">
        <f>all_wo_vgg_helper!$D33</f>
        <v>0.76666666666666672</v>
      </c>
    </row>
    <row r="34" spans="1:7" x14ac:dyDescent="0.35">
      <c r="A34">
        <f>hog_helper!$D34</f>
        <v>0.76190476190476186</v>
      </c>
      <c r="B34">
        <f>hsv_helper!$D34</f>
        <v>0.13987473903966596</v>
      </c>
      <c r="C34">
        <f>wlt_helper!$D34</f>
        <v>0.13567073170731708</v>
      </c>
      <c r="D34">
        <f>vgg_helper!$D34</f>
        <v>0.77118644067796616</v>
      </c>
      <c r="E34">
        <f>sob_helper!$D34</f>
        <v>0.11295681063122924</v>
      </c>
      <c r="F34">
        <f>all_helper!$D34</f>
        <v>0.81147540983606559</v>
      </c>
      <c r="G34">
        <f>all_wo_vgg_helper!$D34</f>
        <v>0.76666666666666672</v>
      </c>
    </row>
    <row r="35" spans="1:7" x14ac:dyDescent="0.35">
      <c r="A35">
        <f>hog_helper!$D35</f>
        <v>0.76190476190476186</v>
      </c>
      <c r="B35">
        <f>hsv_helper!$D35</f>
        <v>0.1392931392931393</v>
      </c>
      <c r="C35">
        <f>wlt_helper!$D35</f>
        <v>0.13392857142857142</v>
      </c>
      <c r="D35">
        <f>vgg_helper!$D35</f>
        <v>0.77118644067796616</v>
      </c>
      <c r="E35">
        <f>sob_helper!$D35</f>
        <v>0.10950080515297907</v>
      </c>
      <c r="F35">
        <f>all_helper!$D35</f>
        <v>0.81147540983606559</v>
      </c>
      <c r="G35">
        <f>all_wo_vgg_helper!$D35</f>
        <v>0.76666666666666672</v>
      </c>
    </row>
    <row r="36" spans="1:7" x14ac:dyDescent="0.35">
      <c r="A36">
        <f>hog_helper!$D36</f>
        <v>0.76190476190476186</v>
      </c>
      <c r="B36">
        <f>hsv_helper!$D36</f>
        <v>0.13786008230452676</v>
      </c>
      <c r="C36">
        <f>wlt_helper!$D36</f>
        <v>0.1324599708879185</v>
      </c>
      <c r="D36">
        <f>vgg_helper!$D36</f>
        <v>0.77118644067796616</v>
      </c>
      <c r="E36">
        <f>sob_helper!$D36</f>
        <v>0.11544461778471139</v>
      </c>
      <c r="F36">
        <f>all_helper!$D36</f>
        <v>0.81147540983606559</v>
      </c>
      <c r="G36">
        <f>all_wo_vgg_helper!$D36</f>
        <v>0.76666666666666672</v>
      </c>
    </row>
    <row r="37" spans="1:7" x14ac:dyDescent="0.35">
      <c r="A37">
        <f>hog_helper!$D37</f>
        <v>0.76190476190476186</v>
      </c>
      <c r="B37">
        <f>hsv_helper!$D37</f>
        <v>0.13729508196721313</v>
      </c>
      <c r="C37">
        <f>wlt_helper!$D37</f>
        <v>0.12871287128712872</v>
      </c>
      <c r="D37">
        <f>vgg_helper!$D37</f>
        <v>0.77118644067796616</v>
      </c>
      <c r="E37">
        <f>sob_helper!$D37</f>
        <v>0.11719939117199391</v>
      </c>
      <c r="F37">
        <f>all_helper!$D37</f>
        <v>0.81147540983606559</v>
      </c>
      <c r="G37">
        <f>all_wo_vgg_helper!$D37</f>
        <v>0.76666666666666672</v>
      </c>
    </row>
    <row r="38" spans="1:7" x14ac:dyDescent="0.35">
      <c r="A38">
        <f>hog_helper!$D38</f>
        <v>0.76190476190476186</v>
      </c>
      <c r="B38">
        <f>hsv_helper!$D38</f>
        <v>0.13729508196721313</v>
      </c>
      <c r="C38">
        <f>wlt_helper!$D38</f>
        <v>0.12569060773480664</v>
      </c>
      <c r="D38">
        <f>vgg_helper!$D38</f>
        <v>0.77118644067796616</v>
      </c>
      <c r="E38">
        <f>sob_helper!$D38</f>
        <v>0.11747430249632893</v>
      </c>
      <c r="F38">
        <f>all_helper!$D38</f>
        <v>0.81147540983606559</v>
      </c>
      <c r="G38">
        <f>all_wo_vgg_helper!$D38</f>
        <v>0.76666666666666672</v>
      </c>
    </row>
    <row r="39" spans="1:7" x14ac:dyDescent="0.35">
      <c r="A39">
        <f>hog_helper!$D39</f>
        <v>0.76190476190476186</v>
      </c>
      <c r="B39">
        <f>hsv_helper!$D39</f>
        <v>0.13729508196721313</v>
      </c>
      <c r="C39">
        <f>wlt_helper!$D39</f>
        <v>0.12313937753721245</v>
      </c>
      <c r="D39">
        <f>vgg_helper!$D39</f>
        <v>0.77118644067796616</v>
      </c>
      <c r="E39">
        <f>sob_helper!$D39</f>
        <v>0.11611030478955008</v>
      </c>
      <c r="F39">
        <f>all_helper!$D39</f>
        <v>0.81147540983606559</v>
      </c>
      <c r="G39">
        <f>all_wo_vgg_helper!$D39</f>
        <v>0.76666666666666672</v>
      </c>
    </row>
    <row r="40" spans="1:7" x14ac:dyDescent="0.35">
      <c r="A40">
        <f>hog_helper!$D40</f>
        <v>0.76190476190476186</v>
      </c>
      <c r="B40">
        <f>hsv_helper!$D40</f>
        <v>0.13729508196721313</v>
      </c>
      <c r="C40">
        <f>wlt_helper!$D40</f>
        <v>0.12214765100671141</v>
      </c>
      <c r="D40">
        <f>vgg_helper!$D40</f>
        <v>0.77118644067796616</v>
      </c>
      <c r="E40">
        <f>sob_helper!$D40</f>
        <v>0.11640953716690042</v>
      </c>
      <c r="F40">
        <f>all_helper!$D40</f>
        <v>0.81147540983606559</v>
      </c>
      <c r="G40">
        <f>all_wo_vgg_helper!$D40</f>
        <v>0.76666666666666672</v>
      </c>
    </row>
    <row r="41" spans="1:7" x14ac:dyDescent="0.35">
      <c r="A41">
        <f>hog_helper!$D41</f>
        <v>0.76190476190476186</v>
      </c>
      <c r="B41">
        <f>hsv_helper!$D41</f>
        <v>0.13729508196721313</v>
      </c>
      <c r="C41">
        <f>wlt_helper!$D41</f>
        <v>0.12133333333333333</v>
      </c>
      <c r="D41">
        <f>vgg_helper!$D41</f>
        <v>0.77118644067796616</v>
      </c>
      <c r="E41">
        <f>sob_helper!$D41</f>
        <v>0.11527777777777778</v>
      </c>
      <c r="F41">
        <f>all_helper!$D41</f>
        <v>0.81147540983606559</v>
      </c>
      <c r="G41">
        <f>all_wo_vgg_helper!$D41</f>
        <v>0.76666666666666672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6" sqref="G6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33</v>
      </c>
      <c r="F1" t="s">
        <v>6</v>
      </c>
      <c r="G1" t="s">
        <v>5</v>
      </c>
    </row>
    <row r="2" spans="1:7" x14ac:dyDescent="0.35">
      <c r="A2">
        <f>hog_helper!$E2</f>
        <v>0.7142857142857143</v>
      </c>
      <c r="B2">
        <f>hsv_helper!$E2</f>
        <v>0.21739130434782608</v>
      </c>
      <c r="C2">
        <f>wlt_helper!$E2</f>
        <v>0.16666666666666666</v>
      </c>
      <c r="D2">
        <f>vgg_helper!$E2</f>
        <v>0.7142857142857143</v>
      </c>
      <c r="E2" t="e">
        <f>[1]soC_helper!$C2</f>
        <v>#REF!</v>
      </c>
      <c r="F2">
        <f>all_helper!$E2</f>
        <v>0.83333333333333337</v>
      </c>
      <c r="G2">
        <f>all_wo_vgg_helper!$E2</f>
        <v>0.8571428571428571</v>
      </c>
    </row>
    <row r="3" spans="1:7" x14ac:dyDescent="0.35">
      <c r="A3">
        <f>hog_helper!$E3</f>
        <v>0.45454545454545453</v>
      </c>
      <c r="B3">
        <f>hsv_helper!$E3</f>
        <v>0.4375</v>
      </c>
      <c r="C3">
        <f>wlt_helper!$E3</f>
        <v>0.1875</v>
      </c>
      <c r="D3">
        <f>vgg_helper!$E3</f>
        <v>0.76923076923076927</v>
      </c>
      <c r="E3" t="e">
        <f>[1]soC_helper!$C3</f>
        <v>#REF!</v>
      </c>
      <c r="F3">
        <f>all_helper!$E3</f>
        <v>0.58823529411764708</v>
      </c>
      <c r="G3">
        <f>all_wo_vgg_helper!$E3</f>
        <v>0.5</v>
      </c>
    </row>
    <row r="4" spans="1:7" x14ac:dyDescent="0.35">
      <c r="A4">
        <f>hog_helper!$E4</f>
        <v>0.40540540540540543</v>
      </c>
      <c r="B4">
        <f>hsv_helper!$E4</f>
        <v>0.29577464788732394</v>
      </c>
      <c r="C4">
        <f>wlt_helper!$E4</f>
        <v>0.19718309859154928</v>
      </c>
      <c r="D4">
        <f>vgg_helper!$E4</f>
        <v>0.625</v>
      </c>
      <c r="E4">
        <f>sob_helper!$E4</f>
        <v>0.41095890410958902</v>
      </c>
      <c r="F4">
        <f>all_helper!$E4</f>
        <v>0.625</v>
      </c>
      <c r="G4">
        <f>all_wo_vgg_helper!$E4</f>
        <v>0.5</v>
      </c>
    </row>
    <row r="5" spans="1:7" x14ac:dyDescent="0.35">
      <c r="A5">
        <f>hog_helper!$E5</f>
        <v>0.29411764705882354</v>
      </c>
      <c r="B5">
        <f>hsv_helper!$E5</f>
        <v>0.22340425531914893</v>
      </c>
      <c r="C5">
        <f>wlt_helper!$E5</f>
        <v>0.20212765957446807</v>
      </c>
      <c r="D5">
        <f>vgg_helper!$E5</f>
        <v>0.5714285714285714</v>
      </c>
      <c r="E5">
        <f>sob_helper!$E5</f>
        <v>0.56122448979591832</v>
      </c>
      <c r="F5">
        <f>all_helper!$E5</f>
        <v>0.70967741935483875</v>
      </c>
      <c r="G5">
        <f>all_wo_vgg_helper!$E5</f>
        <v>0.53658536585365857</v>
      </c>
    </row>
    <row r="6" spans="1:7" x14ac:dyDescent="0.35">
      <c r="A6">
        <f>hog_helper!$E6</f>
        <v>0.4</v>
      </c>
      <c r="B6">
        <f>hsv_helper!$E6</f>
        <v>0.21186440677966101</v>
      </c>
      <c r="C6">
        <f>wlt_helper!$E6</f>
        <v>0.20512820512820512</v>
      </c>
      <c r="D6">
        <f>vgg_helper!$E6</f>
        <v>0.61702127659574468</v>
      </c>
      <c r="E6">
        <f>sob_helper!$E6</f>
        <v>0.64166666666666672</v>
      </c>
      <c r="F6">
        <f>all_helper!$E6</f>
        <v>0.59183673469387754</v>
      </c>
      <c r="G6">
        <f>all_wo_vgg_helper!$E6</f>
        <v>0.50909090909090904</v>
      </c>
    </row>
    <row r="7" spans="1:7" x14ac:dyDescent="0.35">
      <c r="A7">
        <f>hog_helper!$E7</f>
        <v>0.5</v>
      </c>
      <c r="B7">
        <f>hsv_helper!$E7</f>
        <v>0.34965034965034963</v>
      </c>
      <c r="C7">
        <f>wlt_helper!$E7</f>
        <v>0.20422535211267606</v>
      </c>
      <c r="D7">
        <f>vgg_helper!$E7</f>
        <v>0.66153846153846152</v>
      </c>
      <c r="E7">
        <f>sob_helper!$E7</f>
        <v>0.69930069930069927</v>
      </c>
      <c r="F7">
        <f>all_helper!$E7</f>
        <v>0.66153846153846152</v>
      </c>
      <c r="G7">
        <f>all_wo_vgg_helper!$E7</f>
        <v>0.6029411764705882</v>
      </c>
    </row>
    <row r="8" spans="1:7" x14ac:dyDescent="0.35">
      <c r="A8">
        <f>hog_helper!$E8</f>
        <v>0.54651162790697672</v>
      </c>
      <c r="B8">
        <f>hsv_helper!$E8</f>
        <v>0.42944785276073622</v>
      </c>
      <c r="C8">
        <f>wlt_helper!$E8</f>
        <v>0.20496894409937888</v>
      </c>
      <c r="D8">
        <f>vgg_helper!$E8</f>
        <v>0.73170731707317072</v>
      </c>
      <c r="E8">
        <f>sob_helper!$E8</f>
        <v>0.73939393939393938</v>
      </c>
      <c r="F8">
        <f>all_helper!$E8</f>
        <v>0.71951219512195119</v>
      </c>
      <c r="G8">
        <f>all_wo_vgg_helper!$E8</f>
        <v>0.67816091954022983</v>
      </c>
    </row>
    <row r="9" spans="1:7" x14ac:dyDescent="0.35">
      <c r="A9">
        <f>hog_helper!$E9</f>
        <v>0.62857142857142856</v>
      </c>
      <c r="B9">
        <f>hsv_helper!$E9</f>
        <v>0.50531914893617025</v>
      </c>
      <c r="C9">
        <f>wlt_helper!$E9</f>
        <v>0.20994475138121546</v>
      </c>
      <c r="D9">
        <f>vgg_helper!$E9</f>
        <v>0.76923076923076927</v>
      </c>
      <c r="E9">
        <f>sob_helper!$E9</f>
        <v>0.65240641711229952</v>
      </c>
      <c r="F9">
        <f>all_helper!$E9</f>
        <v>0.77669902912621358</v>
      </c>
      <c r="G9">
        <f>all_wo_vgg_helper!$E9</f>
        <v>0.73333333333333328</v>
      </c>
    </row>
    <row r="10" spans="1:7" x14ac:dyDescent="0.35">
      <c r="A10">
        <f>hog_helper!$E10</f>
        <v>0.68503937007874016</v>
      </c>
      <c r="B10">
        <f>hsv_helper!$E10</f>
        <v>0.55714285714285716</v>
      </c>
      <c r="C10">
        <f>wlt_helper!$E10</f>
        <v>0.21393034825870647</v>
      </c>
      <c r="D10">
        <f>vgg_helper!$E10</f>
        <v>0.80158730158730163</v>
      </c>
      <c r="E10">
        <f>sob_helper!$E10</f>
        <v>0.60287081339712922</v>
      </c>
      <c r="F10">
        <f>all_helper!$E10</f>
        <v>0.81746031746031744</v>
      </c>
      <c r="G10">
        <f>all_wo_vgg_helper!$E10</f>
        <v>0.78125</v>
      </c>
    </row>
    <row r="11" spans="1:7" x14ac:dyDescent="0.35">
      <c r="A11">
        <f>hog_helper!$E11</f>
        <v>0.73509933774834435</v>
      </c>
      <c r="B11">
        <f>hsv_helper!$E11</f>
        <v>0.60256410256410253</v>
      </c>
      <c r="C11">
        <f>wlt_helper!$E11</f>
        <v>0.21818181818181817</v>
      </c>
      <c r="D11">
        <f>vgg_helper!$E11</f>
        <v>0.83333333333333337</v>
      </c>
      <c r="E11">
        <f>sob_helper!$E11</f>
        <v>0.54545454545454541</v>
      </c>
      <c r="F11">
        <f>all_helper!$E11</f>
        <v>0.84666666666666668</v>
      </c>
      <c r="G11">
        <f>all_wo_vgg_helper!$E11</f>
        <v>0.81578947368421051</v>
      </c>
    </row>
    <row r="12" spans="1:7" x14ac:dyDescent="0.35">
      <c r="A12">
        <f>hog_helper!$E12</f>
        <v>0.77272727272727271</v>
      </c>
      <c r="B12">
        <f>hsv_helper!$E12</f>
        <v>0.64092664092664098</v>
      </c>
      <c r="C12">
        <f>wlt_helper!$E12</f>
        <v>0.21848739495798319</v>
      </c>
      <c r="D12">
        <f>vgg_helper!$E12</f>
        <v>0.84571428571428575</v>
      </c>
      <c r="E12">
        <f>sob_helper!$E12</f>
        <v>0.49411764705882355</v>
      </c>
      <c r="F12">
        <f>all_helper!$E12</f>
        <v>0.86857142857142855</v>
      </c>
      <c r="G12">
        <f>all_wo_vgg_helper!$E12</f>
        <v>0.84090909090909094</v>
      </c>
    </row>
    <row r="13" spans="1:7" x14ac:dyDescent="0.35">
      <c r="A13">
        <f>hog_helper!$E13</f>
        <v>0.80099502487562191</v>
      </c>
      <c r="B13">
        <f>hsv_helper!$E13</f>
        <v>0.61071428571428577</v>
      </c>
      <c r="C13">
        <f>wlt_helper!$E13</f>
        <v>0.21923076923076923</v>
      </c>
      <c r="D13">
        <f>vgg_helper!$E13</f>
        <v>0.86499999999999999</v>
      </c>
      <c r="E13">
        <f>sob_helper!$E13</f>
        <v>0.45652173913043476</v>
      </c>
      <c r="F13">
        <f>all_helper!$E13</f>
        <v>0.88500000000000001</v>
      </c>
      <c r="G13">
        <f>all_wo_vgg_helper!$E13</f>
        <v>0.86069651741293529</v>
      </c>
    </row>
    <row r="14" spans="1:7" x14ac:dyDescent="0.35">
      <c r="A14">
        <f>hog_helper!$E14</f>
        <v>0.82222222222222219</v>
      </c>
      <c r="B14">
        <f>hsv_helper!$E14</f>
        <v>0.58085808580858089</v>
      </c>
      <c r="C14">
        <f>wlt_helper!$E14</f>
        <v>0.21985815602836881</v>
      </c>
      <c r="D14">
        <f>vgg_helper!$E14</f>
        <v>0.88</v>
      </c>
      <c r="E14">
        <f>sob_helper!$E14</f>
        <v>0.42140468227424749</v>
      </c>
      <c r="F14">
        <f>all_helper!$E14</f>
        <v>0.89777777777777779</v>
      </c>
      <c r="G14">
        <f>all_wo_vgg_helper!$E14</f>
        <v>0.87555555555555553</v>
      </c>
    </row>
    <row r="15" spans="1:7" x14ac:dyDescent="0.35">
      <c r="A15">
        <f>hog_helper!$E15</f>
        <v>0.84</v>
      </c>
      <c r="B15">
        <f>hsv_helper!$E15</f>
        <v>0.54320987654320985</v>
      </c>
      <c r="C15">
        <f>wlt_helper!$E15</f>
        <v>0.22112211221122113</v>
      </c>
      <c r="D15">
        <f>vgg_helper!$E15</f>
        <v>0.89200000000000002</v>
      </c>
      <c r="E15">
        <f>sob_helper!$E15</f>
        <v>0.3925233644859813</v>
      </c>
      <c r="F15">
        <f>all_helper!$E15</f>
        <v>0.90800000000000003</v>
      </c>
      <c r="G15">
        <f>all_wo_vgg_helper!$E15</f>
        <v>0.88800000000000001</v>
      </c>
    </row>
    <row r="16" spans="1:7" x14ac:dyDescent="0.35">
      <c r="A16">
        <f>hog_helper!$E16</f>
        <v>0.8545454545454545</v>
      </c>
      <c r="B16">
        <f>hsv_helper!$E16</f>
        <v>0.52463768115942033</v>
      </c>
      <c r="C16">
        <f>wlt_helper!$E16</f>
        <v>0.22085889570552147</v>
      </c>
      <c r="D16">
        <f>vgg_helper!$E16</f>
        <v>0.90181818181818185</v>
      </c>
      <c r="E16">
        <f>sob_helper!$E16</f>
        <v>0.36521739130434783</v>
      </c>
      <c r="F16">
        <f>all_helper!$E16</f>
        <v>0.91636363636363638</v>
      </c>
      <c r="G16">
        <f>all_wo_vgg_helper!$E16</f>
        <v>0.89818181818181819</v>
      </c>
    </row>
    <row r="17" spans="1:7" x14ac:dyDescent="0.35">
      <c r="A17">
        <f>hog_helper!$E17</f>
        <v>0.8666666666666667</v>
      </c>
      <c r="B17">
        <f>hsv_helper!$E17</f>
        <v>0.50408719346049047</v>
      </c>
      <c r="C17">
        <f>wlt_helper!$E17</f>
        <v>0.22063037249283668</v>
      </c>
      <c r="D17">
        <f>vgg_helper!$E17</f>
        <v>0.91</v>
      </c>
      <c r="E17">
        <f>sob_helper!$E17</f>
        <v>0.35694822888283378</v>
      </c>
      <c r="F17">
        <f>all_helper!$E17</f>
        <v>0.92333333333333334</v>
      </c>
      <c r="G17">
        <f>all_wo_vgg_helper!$E17</f>
        <v>0.90666666666666662</v>
      </c>
    </row>
    <row r="18" spans="1:7" x14ac:dyDescent="0.35">
      <c r="A18">
        <f>hog_helper!$E18</f>
        <v>0.87692307692307692</v>
      </c>
      <c r="B18">
        <f>hsv_helper!$E18</f>
        <v>0.48717948717948717</v>
      </c>
      <c r="C18">
        <f>wlt_helper!$E18</f>
        <v>0.22043010752688172</v>
      </c>
      <c r="D18">
        <f>vgg_helper!$E18</f>
        <v>0.91692307692307695</v>
      </c>
      <c r="E18">
        <f>sob_helper!$E18</f>
        <v>0.3487179487179487</v>
      </c>
      <c r="F18">
        <f>all_helper!$E18</f>
        <v>0.92923076923076919</v>
      </c>
      <c r="G18">
        <f>all_wo_vgg_helper!$E18</f>
        <v>0.91384615384615386</v>
      </c>
    </row>
    <row r="19" spans="1:7" x14ac:dyDescent="0.35">
      <c r="A19">
        <f>hog_helper!$E19</f>
        <v>0.88571428571428568</v>
      </c>
      <c r="B19">
        <f>hsv_helper!$E19</f>
        <v>0.47560975609756095</v>
      </c>
      <c r="C19">
        <f>wlt_helper!$E19</f>
        <v>0.22137404580152673</v>
      </c>
      <c r="D19">
        <f>vgg_helper!$E19</f>
        <v>0.92285714285714282</v>
      </c>
      <c r="E19">
        <f>sob_helper!$E19</f>
        <v>0.3300970873786408</v>
      </c>
      <c r="F19">
        <f>all_helper!$E19</f>
        <v>0.93428571428571427</v>
      </c>
      <c r="G19">
        <f>all_wo_vgg_helper!$E19</f>
        <v>0.92</v>
      </c>
    </row>
    <row r="20" spans="1:7" x14ac:dyDescent="0.35">
      <c r="A20">
        <f>hog_helper!$E20</f>
        <v>0.89333333333333331</v>
      </c>
      <c r="B20">
        <f>hsv_helper!$E20</f>
        <v>0.46838407494145201</v>
      </c>
      <c r="C20">
        <f>wlt_helper!$E20</f>
        <v>0.220873786407767</v>
      </c>
      <c r="D20">
        <f>vgg_helper!$E20</f>
        <v>0.92800000000000005</v>
      </c>
      <c r="E20">
        <f>sob_helper!$E20</f>
        <v>0.32413793103448274</v>
      </c>
      <c r="F20">
        <f>all_helper!$E20</f>
        <v>0.93866666666666665</v>
      </c>
      <c r="G20">
        <f>all_wo_vgg_helper!$E20</f>
        <v>0.92533333333333334</v>
      </c>
    </row>
    <row r="21" spans="1:7" x14ac:dyDescent="0.35">
      <c r="A21">
        <f>hog_helper!$E21</f>
        <v>0.9</v>
      </c>
      <c r="B21">
        <f>hsv_helper!$E21</f>
        <v>0.45555555555555555</v>
      </c>
      <c r="C21">
        <f>wlt_helper!$E21</f>
        <v>0.22273781902552203</v>
      </c>
      <c r="D21">
        <f>vgg_helper!$E21</f>
        <v>0.9325</v>
      </c>
      <c r="E21">
        <f>sob_helper!$E21</f>
        <v>0.30853391684901532</v>
      </c>
      <c r="F21">
        <f>all_helper!$E21</f>
        <v>0.9425</v>
      </c>
      <c r="G21">
        <f>all_wo_vgg_helper!$E21</f>
        <v>0.93</v>
      </c>
    </row>
    <row r="22" spans="1:7" x14ac:dyDescent="0.35">
      <c r="A22">
        <f>hog_helper!$E22</f>
        <v>0.90588235294117647</v>
      </c>
      <c r="B22">
        <f>hsv_helper!$E22</f>
        <v>0.44303797468354428</v>
      </c>
      <c r="C22">
        <f>wlt_helper!$E22</f>
        <v>0.22197802197802197</v>
      </c>
      <c r="D22">
        <f>vgg_helper!$E22</f>
        <v>0.93647058823529417</v>
      </c>
      <c r="E22">
        <f>sob_helper!$E22</f>
        <v>0.30480167014613779</v>
      </c>
      <c r="F22">
        <f>all_helper!$E22</f>
        <v>0.94588235294117651</v>
      </c>
      <c r="G22">
        <f>all_wo_vgg_helper!$E22</f>
        <v>0.9341176470588235</v>
      </c>
    </row>
    <row r="23" spans="1:7" x14ac:dyDescent="0.35">
      <c r="A23">
        <f>hog_helper!$E23</f>
        <v>0.91111111111111109</v>
      </c>
      <c r="B23">
        <f>hsv_helper!$E23</f>
        <v>0.43259557344064387</v>
      </c>
      <c r="C23">
        <f>wlt_helper!$E23</f>
        <v>0.22129436325678498</v>
      </c>
      <c r="D23">
        <f>vgg_helper!$E23</f>
        <v>0.94</v>
      </c>
      <c r="E23">
        <f>sob_helper!$E23</f>
        <v>0.29141716566866266</v>
      </c>
      <c r="F23">
        <f>all_helper!$E23</f>
        <v>0.94888888888888889</v>
      </c>
      <c r="G23">
        <f>all_wo_vgg_helper!$E23</f>
        <v>0.93777777777777782</v>
      </c>
    </row>
    <row r="24" spans="1:7" x14ac:dyDescent="0.35">
      <c r="A24">
        <f>hog_helper!$E24</f>
        <v>0.91578947368421049</v>
      </c>
      <c r="B24">
        <f>hsv_helper!$E24</f>
        <v>0.42196531791907516</v>
      </c>
      <c r="C24">
        <f>wlt_helper!$E24</f>
        <v>0.21912350597609562</v>
      </c>
      <c r="D24">
        <f>vgg_helper!$E24</f>
        <v>0.94315789473684208</v>
      </c>
      <c r="E24">
        <f>sob_helper!$E24</f>
        <v>0.27969348659003829</v>
      </c>
      <c r="F24">
        <f>all_helper!$E24</f>
        <v>0.95157894736842108</v>
      </c>
      <c r="G24">
        <f>all_wo_vgg_helper!$E24</f>
        <v>0.94105263157894736</v>
      </c>
    </row>
    <row r="25" spans="1:7" x14ac:dyDescent="0.35">
      <c r="A25">
        <f>hog_helper!$E25</f>
        <v>0.92</v>
      </c>
      <c r="B25">
        <f>hsv_helper!$E25</f>
        <v>0.41558441558441561</v>
      </c>
      <c r="C25">
        <f>wlt_helper!$E25</f>
        <v>0.21988527724665391</v>
      </c>
      <c r="D25">
        <f>vgg_helper!$E25</f>
        <v>0.94599999999999995</v>
      </c>
      <c r="E25">
        <f>sob_helper!$E25</f>
        <v>0.27757352941176472</v>
      </c>
      <c r="F25">
        <f>all_helper!$E25</f>
        <v>0.95399999999999996</v>
      </c>
      <c r="G25">
        <f>all_wo_vgg_helper!$E25</f>
        <v>0.94399999999999995</v>
      </c>
    </row>
    <row r="26" spans="1:7" x14ac:dyDescent="0.35">
      <c r="A26">
        <f>hog_helper!$E26</f>
        <v>0.92380952380952386</v>
      </c>
      <c r="B26">
        <f>hsv_helper!$E26</f>
        <v>0.40892857142857142</v>
      </c>
      <c r="C26">
        <f>wlt_helper!$E26</f>
        <v>0.21978021978021978</v>
      </c>
      <c r="D26">
        <f>vgg_helper!$E26</f>
        <v>0.94857142857142862</v>
      </c>
      <c r="E26">
        <f>sob_helper!$E26</f>
        <v>0.2756183745583039</v>
      </c>
      <c r="F26">
        <f>all_helper!$E26</f>
        <v>0.95619047619047615</v>
      </c>
      <c r="G26">
        <f>all_wo_vgg_helper!$E26</f>
        <v>0.94666666666666666</v>
      </c>
    </row>
    <row r="27" spans="1:7" x14ac:dyDescent="0.35">
      <c r="A27">
        <f>hog_helper!$E27</f>
        <v>0.92727272727272725</v>
      </c>
      <c r="B27">
        <f>hsv_helper!$E27</f>
        <v>0.40172413793103451</v>
      </c>
      <c r="C27">
        <f>wlt_helper!$E27</f>
        <v>0.22045855379188711</v>
      </c>
      <c r="D27">
        <f>vgg_helper!$E27</f>
        <v>0.95090909090909093</v>
      </c>
      <c r="E27">
        <f>sob_helper!$E27</f>
        <v>0.27474402730375425</v>
      </c>
      <c r="F27">
        <f>all_helper!$E27</f>
        <v>0.95818181818181813</v>
      </c>
      <c r="G27">
        <f>all_wo_vgg_helper!$E27</f>
        <v>0.9490909090909091</v>
      </c>
    </row>
    <row r="28" spans="1:7" x14ac:dyDescent="0.35">
      <c r="A28">
        <f>hog_helper!$E28</f>
        <v>0.93043478260869561</v>
      </c>
      <c r="B28">
        <f>hsv_helper!$E28</f>
        <v>0.39534883720930231</v>
      </c>
      <c r="C28">
        <f>wlt_helper!$E28</f>
        <v>0.2195945945945946</v>
      </c>
      <c r="D28">
        <f>vgg_helper!$E28</f>
        <v>0.95304347826086955</v>
      </c>
      <c r="E28">
        <f>sob_helper!$E28</f>
        <v>0.27392739273927391</v>
      </c>
      <c r="F28">
        <f>all_helper!$E28</f>
        <v>0.96</v>
      </c>
      <c r="G28">
        <f>all_wo_vgg_helper!$E28</f>
        <v>0.95130434782608697</v>
      </c>
    </row>
    <row r="29" spans="1:7" x14ac:dyDescent="0.35">
      <c r="A29">
        <f>hog_helper!$E29</f>
        <v>0.93333333333333335</v>
      </c>
      <c r="B29">
        <f>hsv_helper!$E29</f>
        <v>0.402555910543131</v>
      </c>
      <c r="C29">
        <f>wlt_helper!$E29</f>
        <v>0.21533442088091354</v>
      </c>
      <c r="D29">
        <f>vgg_helper!$E29</f>
        <v>0.95499999999999996</v>
      </c>
      <c r="E29">
        <f>sob_helper!$E29</f>
        <v>0.27142857142857141</v>
      </c>
      <c r="F29">
        <f>all_helper!$E29</f>
        <v>0.96166666666666667</v>
      </c>
      <c r="G29">
        <f>all_wo_vgg_helper!$E29</f>
        <v>0.95333333333333337</v>
      </c>
    </row>
    <row r="30" spans="1:7" x14ac:dyDescent="0.35">
      <c r="A30">
        <f>hog_helper!$E30</f>
        <v>0.93600000000000005</v>
      </c>
      <c r="B30">
        <f>hsv_helper!$E30</f>
        <v>0.40215716486902925</v>
      </c>
      <c r="C30">
        <f>wlt_helper!$E30</f>
        <v>0.21540880503144655</v>
      </c>
      <c r="D30">
        <f>vgg_helper!$E30</f>
        <v>0.95679999999999998</v>
      </c>
      <c r="E30">
        <f>sob_helper!$E30</f>
        <v>0.29402756508422667</v>
      </c>
      <c r="F30">
        <f>all_helper!$E30</f>
        <v>0.96319999999999995</v>
      </c>
      <c r="G30">
        <f>all_wo_vgg_helper!$E30</f>
        <v>0.95520000000000005</v>
      </c>
    </row>
    <row r="31" spans="1:7" x14ac:dyDescent="0.35">
      <c r="A31">
        <f>hog_helper!$E31</f>
        <v>0.93846153846153846</v>
      </c>
      <c r="B31">
        <f>hsv_helper!$E31</f>
        <v>0.41132637853949328</v>
      </c>
      <c r="C31">
        <f>wlt_helper!$E31</f>
        <v>0.22154779969650987</v>
      </c>
      <c r="D31">
        <f>vgg_helper!$E31</f>
        <v>0.95846153846153848</v>
      </c>
      <c r="E31">
        <f>sob_helper!$E31</f>
        <v>0.28994082840236685</v>
      </c>
      <c r="F31">
        <f>all_helper!$E31</f>
        <v>0.96461538461538465</v>
      </c>
      <c r="G31">
        <f>all_wo_vgg_helper!$E31</f>
        <v>0.95692307692307688</v>
      </c>
    </row>
    <row r="32" spans="1:7" x14ac:dyDescent="0.35">
      <c r="A32">
        <f>hog_helper!$E32</f>
        <v>0.94074074074074077</v>
      </c>
      <c r="B32">
        <f>hsv_helper!$E32</f>
        <v>0.41847041847041849</v>
      </c>
      <c r="C32">
        <f>wlt_helper!$E32</f>
        <v>0.22205882352941175</v>
      </c>
      <c r="D32">
        <f>vgg_helper!$E32</f>
        <v>0.96</v>
      </c>
      <c r="E32">
        <f>sob_helper!$E32</f>
        <v>0.28755364806866951</v>
      </c>
      <c r="F32">
        <f>all_helper!$E32</f>
        <v>0.96592592592592597</v>
      </c>
      <c r="G32">
        <f>all_wo_vgg_helper!$E32</f>
        <v>0.95851851851851855</v>
      </c>
    </row>
    <row r="33" spans="1:7" x14ac:dyDescent="0.35">
      <c r="A33">
        <f>hog_helper!$E33</f>
        <v>0.94285714285714284</v>
      </c>
      <c r="B33">
        <f>hsv_helper!$E33</f>
        <v>0.43076923076923079</v>
      </c>
      <c r="C33">
        <f>wlt_helper!$E33</f>
        <v>0.22159090909090909</v>
      </c>
      <c r="D33">
        <f>vgg_helper!$E33</f>
        <v>0.96142857142857141</v>
      </c>
      <c r="E33">
        <f>sob_helper!$E33</f>
        <v>0.2857142857142857</v>
      </c>
      <c r="F33">
        <f>all_helper!$E33</f>
        <v>0.96714285714285719</v>
      </c>
      <c r="G33">
        <f>all_wo_vgg_helper!$E33</f>
        <v>0.96</v>
      </c>
    </row>
    <row r="34" spans="1:7" x14ac:dyDescent="0.35">
      <c r="A34">
        <f>hog_helper!$E34</f>
        <v>0.94482758620689655</v>
      </c>
      <c r="B34">
        <f>hsv_helper!$E34</f>
        <v>0.44173441734417346</v>
      </c>
      <c r="C34">
        <f>wlt_helper!$E34</f>
        <v>0.22115384615384615</v>
      </c>
      <c r="D34">
        <f>vgg_helper!$E34</f>
        <v>0.96275862068965512</v>
      </c>
      <c r="E34">
        <f>sob_helper!$E34</f>
        <v>0.28322147651006713</v>
      </c>
      <c r="F34">
        <f>all_helper!$E34</f>
        <v>0.96827586206896554</v>
      </c>
      <c r="G34">
        <f>all_wo_vgg_helper!$E34</f>
        <v>0.9613793103448276</v>
      </c>
    </row>
    <row r="35" spans="1:7" x14ac:dyDescent="0.35">
      <c r="A35">
        <f>hog_helper!$E35</f>
        <v>0.94666666666666666</v>
      </c>
      <c r="B35">
        <f>hsv_helper!$E35</f>
        <v>0.45597897503285151</v>
      </c>
      <c r="C35">
        <f>wlt_helper!$E35</f>
        <v>0.22606382978723405</v>
      </c>
      <c r="D35">
        <f>vgg_helper!$E35</f>
        <v>0.96399999999999997</v>
      </c>
      <c r="E35">
        <f>sob_helper!$E35</f>
        <v>0.2818181818181818</v>
      </c>
      <c r="F35">
        <f>all_helper!$E35</f>
        <v>0.96933333333333338</v>
      </c>
      <c r="G35">
        <f>all_wo_vgg_helper!$E35</f>
        <v>0.96266666666666667</v>
      </c>
    </row>
    <row r="36" spans="1:7" x14ac:dyDescent="0.35">
      <c r="A36">
        <f>hog_helper!$E36</f>
        <v>0.94838709677419353</v>
      </c>
      <c r="B36">
        <f>hsv_helper!$E36</f>
        <v>0.46556122448979592</v>
      </c>
      <c r="C36">
        <f>wlt_helper!$E36</f>
        <v>0.23195876288659795</v>
      </c>
      <c r="D36">
        <f>vgg_helper!$E36</f>
        <v>0.96516129032258069</v>
      </c>
      <c r="E36">
        <f>sob_helper!$E36</f>
        <v>0.28136882129277568</v>
      </c>
      <c r="F36">
        <f>all_helper!$E36</f>
        <v>0.9703225806451613</v>
      </c>
      <c r="G36">
        <f>all_wo_vgg_helper!$E36</f>
        <v>0.96387096774193548</v>
      </c>
    </row>
    <row r="37" spans="1:7" x14ac:dyDescent="0.35">
      <c r="A37">
        <f>hog_helper!$E37</f>
        <v>0.95</v>
      </c>
      <c r="B37">
        <f>hsv_helper!$E37</f>
        <v>0.47831474597273854</v>
      </c>
      <c r="C37">
        <f>wlt_helper!$E37</f>
        <v>0.23096129837702872</v>
      </c>
      <c r="D37">
        <f>vgg_helper!$E37</f>
        <v>0.96625000000000005</v>
      </c>
      <c r="E37">
        <f>sob_helper!$E37</f>
        <v>0.28306551297898641</v>
      </c>
      <c r="F37">
        <f>all_helper!$E37</f>
        <v>0.97124999999999995</v>
      </c>
      <c r="G37">
        <f>all_wo_vgg_helper!$E37</f>
        <v>0.96499999999999997</v>
      </c>
    </row>
    <row r="38" spans="1:7" x14ac:dyDescent="0.35">
      <c r="A38">
        <f>hog_helper!$E38</f>
        <v>0.95151515151515154</v>
      </c>
      <c r="B38">
        <f>hsv_helper!$E38</f>
        <v>0.49215922798552475</v>
      </c>
      <c r="C38">
        <f>wlt_helper!$E38</f>
        <v>0.23365617433414043</v>
      </c>
      <c r="D38">
        <f>vgg_helper!$E38</f>
        <v>0.96727272727272728</v>
      </c>
      <c r="E38">
        <f>sob_helper!$E38</f>
        <v>0.27677496991576411</v>
      </c>
      <c r="F38">
        <f>all_helper!$E38</f>
        <v>0.97212121212121216</v>
      </c>
      <c r="G38">
        <f>all_wo_vgg_helper!$E38</f>
        <v>0.96606060606060606</v>
      </c>
    </row>
    <row r="39" spans="1:7" x14ac:dyDescent="0.35">
      <c r="A39">
        <f>hog_helper!$E39</f>
        <v>0.95294117647058818</v>
      </c>
      <c r="B39">
        <f>hsv_helper!$E39</f>
        <v>0.505868544600939</v>
      </c>
      <c r="C39">
        <f>wlt_helper!$E39</f>
        <v>0.23854289071680376</v>
      </c>
      <c r="D39">
        <f>vgg_helper!$E39</f>
        <v>0.96823529411764708</v>
      </c>
      <c r="E39">
        <f>sob_helper!$E39</f>
        <v>0.28771929824561404</v>
      </c>
      <c r="F39">
        <f>all_helper!$E39</f>
        <v>0.9729411764705882</v>
      </c>
      <c r="G39">
        <f>all_wo_vgg_helper!$E39</f>
        <v>0.96705882352941175</v>
      </c>
    </row>
    <row r="40" spans="1:7" x14ac:dyDescent="0.35">
      <c r="A40">
        <f>hog_helper!$E40</f>
        <v>0.95428571428571429</v>
      </c>
      <c r="B40">
        <f>hsv_helper!$E40</f>
        <v>0.51940639269406397</v>
      </c>
      <c r="C40">
        <f>wlt_helper!$E40</f>
        <v>0.25342465753424659</v>
      </c>
      <c r="D40">
        <f>vgg_helper!$E40</f>
        <v>0.96914285714285719</v>
      </c>
      <c r="E40">
        <f>sob_helper!$E40</f>
        <v>0.28164196123147095</v>
      </c>
      <c r="F40">
        <f>all_helper!$E40</f>
        <v>0.97371428571428575</v>
      </c>
      <c r="G40">
        <f>all_wo_vgg_helper!$E40</f>
        <v>0.96799999999999997</v>
      </c>
    </row>
    <row r="41" spans="1:7" x14ac:dyDescent="0.35">
      <c r="A41">
        <f>hog_helper!$E41</f>
        <v>0.9555555555555556</v>
      </c>
      <c r="B41">
        <f>hsv_helper!$E41</f>
        <v>0.53222222222222226</v>
      </c>
      <c r="C41">
        <f>wlt_helper!$E41</f>
        <v>0.26777777777777778</v>
      </c>
      <c r="D41">
        <f>vgg_helper!$E41</f>
        <v>0.97</v>
      </c>
      <c r="E41">
        <f>sob_helper!$E41</f>
        <v>0.29222222222222222</v>
      </c>
      <c r="F41">
        <f>all_helper!$E41</f>
        <v>0.97444444444444445</v>
      </c>
      <c r="G41">
        <f>all_wo_vgg_helper!$E41</f>
        <v>0.96888888888888891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37" sqref="C37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hog_helper!$F2</f>
        <v>1</v>
      </c>
      <c r="B2">
        <f>hsv_helper!$F2</f>
        <v>1</v>
      </c>
      <c r="C2">
        <f>wlt_helper!$F2</f>
        <v>0</v>
      </c>
      <c r="D2">
        <f>vgg_helper!$F2</f>
        <v>1</v>
      </c>
      <c r="E2">
        <f>sob_helper!$F2</f>
        <v>1</v>
      </c>
      <c r="F2">
        <f>all_helper!$F2</f>
        <v>1</v>
      </c>
      <c r="G2">
        <f>all_wo_vgg_helper!$F2</f>
        <v>0.88888888888888884</v>
      </c>
    </row>
    <row r="3" spans="1:7" x14ac:dyDescent="0.35">
      <c r="A3">
        <f>hog_helper!$F3</f>
        <v>1</v>
      </c>
      <c r="B3">
        <f>hsv_helper!$F3</f>
        <v>1</v>
      </c>
      <c r="C3">
        <f>wlt_helper!$F3</f>
        <v>0.5</v>
      </c>
      <c r="D3">
        <f>vgg_helper!$F3</f>
        <v>1</v>
      </c>
      <c r="E3">
        <f>sob_helper!$F3</f>
        <v>1</v>
      </c>
      <c r="F3">
        <f>all_helper!$F3</f>
        <v>1</v>
      </c>
      <c r="G3">
        <f>all_wo_vgg_helper!$F3</f>
        <v>0.9285714285714286</v>
      </c>
    </row>
    <row r="4" spans="1:7" x14ac:dyDescent="0.35">
      <c r="A4">
        <f>hog_helper!$F4</f>
        <v>1</v>
      </c>
      <c r="B4">
        <f>hsv_helper!$F4</f>
        <v>1</v>
      </c>
      <c r="C4">
        <f>wlt_helper!$F4</f>
        <v>0.75</v>
      </c>
      <c r="D4">
        <f>vgg_helper!$F4</f>
        <v>0.98039215686274506</v>
      </c>
      <c r="E4">
        <f>sob_helper!$F4</f>
        <v>1</v>
      </c>
      <c r="F4">
        <f>all_helper!$F4</f>
        <v>1</v>
      </c>
      <c r="G4">
        <f>all_wo_vgg_helper!$F4</f>
        <v>0.95348837209302328</v>
      </c>
    </row>
    <row r="5" spans="1:7" x14ac:dyDescent="0.35">
      <c r="A5">
        <f>hog_helper!$F5</f>
        <v>0.97959183673469385</v>
      </c>
      <c r="B5">
        <f>hsv_helper!$F5</f>
        <v>1</v>
      </c>
      <c r="C5">
        <f>wlt_helper!$F5</f>
        <v>0.83333333333333337</v>
      </c>
      <c r="D5">
        <f>vgg_helper!$F5</f>
        <v>0.98461538461538467</v>
      </c>
      <c r="E5">
        <f>sob_helper!$F5</f>
        <v>1</v>
      </c>
      <c r="F5">
        <f>all_helper!$F5</f>
        <v>1</v>
      </c>
      <c r="G5">
        <f>all_wo_vgg_helper!$F5</f>
        <v>0.96610169491525422</v>
      </c>
    </row>
    <row r="6" spans="1:7" x14ac:dyDescent="0.35">
      <c r="A6">
        <f>hog_helper!$F6</f>
        <v>0.98333333333333328</v>
      </c>
      <c r="B6">
        <f>hsv_helper!$F6</f>
        <v>0.8571428571428571</v>
      </c>
      <c r="C6">
        <f>wlt_helper!$F6</f>
        <v>0.875</v>
      </c>
      <c r="D6">
        <f>vgg_helper!$F6</f>
        <v>0.94871794871794868</v>
      </c>
      <c r="E6">
        <f>sob_helper!$F6</f>
        <v>0.4</v>
      </c>
      <c r="F6">
        <f>all_helper!$F6</f>
        <v>1</v>
      </c>
      <c r="G6">
        <f>all_wo_vgg_helper!$F6</f>
        <v>0.95714285714285718</v>
      </c>
    </row>
    <row r="7" spans="1:7" x14ac:dyDescent="0.35">
      <c r="A7">
        <f>hog_helper!$F7</f>
        <v>0.97222222222222221</v>
      </c>
      <c r="B7">
        <f>hsv_helper!$F7</f>
        <v>0.8571428571428571</v>
      </c>
      <c r="C7">
        <f>wlt_helper!$F7</f>
        <v>0.875</v>
      </c>
      <c r="D7">
        <f>vgg_helper!$F7</f>
        <v>0.94117647058823528</v>
      </c>
      <c r="E7">
        <f>sob_helper!$F7</f>
        <v>0.2857142857142857</v>
      </c>
      <c r="F7">
        <f>all_helper!$F7</f>
        <v>1</v>
      </c>
      <c r="G7">
        <f>all_wo_vgg_helper!$F7</f>
        <v>0.93902439024390238</v>
      </c>
    </row>
    <row r="8" spans="1:7" x14ac:dyDescent="0.35">
      <c r="A8">
        <f>hog_helper!$F8</f>
        <v>0.9550561797752809</v>
      </c>
      <c r="B8">
        <f>hsv_helper!$F8</f>
        <v>0.5</v>
      </c>
      <c r="C8">
        <f>wlt_helper!$F8</f>
        <v>0.8571428571428571</v>
      </c>
      <c r="D8">
        <f>vgg_helper!$F8</f>
        <v>0.92473118279569888</v>
      </c>
      <c r="E8">
        <f>sob_helper!$F8</f>
        <v>0.2</v>
      </c>
      <c r="F8">
        <f>all_helper!$F8</f>
        <v>1</v>
      </c>
      <c r="G8">
        <f>all_wo_vgg_helper!$F8</f>
        <v>0.94318181818181823</v>
      </c>
    </row>
    <row r="9" spans="1:7" x14ac:dyDescent="0.35">
      <c r="A9">
        <f>hog_helper!$F9</f>
        <v>0.95789473684210524</v>
      </c>
      <c r="B9">
        <f>hsv_helper!$F9</f>
        <v>0.5</v>
      </c>
      <c r="C9">
        <f>wlt_helper!$F9</f>
        <v>0.89473684210526316</v>
      </c>
      <c r="D9">
        <f>vgg_helper!$F9</f>
        <v>0.92708333333333337</v>
      </c>
      <c r="E9">
        <f>sob_helper!$F9</f>
        <v>0.38461538461538464</v>
      </c>
      <c r="F9">
        <f>all_helper!$F9</f>
        <v>0.98969072164948457</v>
      </c>
      <c r="G9">
        <f>all_wo_vgg_helper!$F9</f>
        <v>0.91578947368421049</v>
      </c>
    </row>
    <row r="10" spans="1:7" x14ac:dyDescent="0.35">
      <c r="A10">
        <f>hog_helper!$F10</f>
        <v>0.95918367346938771</v>
      </c>
      <c r="B10">
        <f>hsv_helper!$F10</f>
        <v>0.4</v>
      </c>
      <c r="C10">
        <f>wlt_helper!$F10</f>
        <v>0.91666666666666663</v>
      </c>
      <c r="D10">
        <f>vgg_helper!$F10</f>
        <v>0.91919191919191923</v>
      </c>
      <c r="E10">
        <f>sob_helper!$F10</f>
        <v>0.4375</v>
      </c>
      <c r="F10">
        <f>all_helper!$F10</f>
        <v>0.98989898989898994</v>
      </c>
      <c r="G10">
        <f>all_wo_vgg_helper!$F10</f>
        <v>0.91752577319587625</v>
      </c>
    </row>
    <row r="11" spans="1:7" x14ac:dyDescent="0.35">
      <c r="A11">
        <f>hog_helper!$F11</f>
        <v>0.95959595959595956</v>
      </c>
      <c r="B11">
        <f>hsv_helper!$F11</f>
        <v>0.375</v>
      </c>
      <c r="C11">
        <f>wlt_helper!$F11</f>
        <v>0.93333333333333335</v>
      </c>
      <c r="D11">
        <f>vgg_helper!$F11</f>
        <v>0.91</v>
      </c>
      <c r="E11">
        <f>sob_helper!$F11</f>
        <v>0.52631578947368418</v>
      </c>
      <c r="F11">
        <f>all_helper!$F11</f>
        <v>0.99</v>
      </c>
      <c r="G11">
        <f>all_wo_vgg_helper!$F11</f>
        <v>0.91836734693877553</v>
      </c>
    </row>
    <row r="12" spans="1:7" x14ac:dyDescent="0.35">
      <c r="A12">
        <f>hog_helper!$F12</f>
        <v>0.95959595959595956</v>
      </c>
      <c r="B12">
        <f>hsv_helper!$F12</f>
        <v>0.375</v>
      </c>
      <c r="C12">
        <f>wlt_helper!$F12</f>
        <v>0.91891891891891897</v>
      </c>
      <c r="D12">
        <f>vgg_helper!$F12</f>
        <v>0.91</v>
      </c>
      <c r="E12">
        <f>sob_helper!$F12</f>
        <v>0.55000000000000004</v>
      </c>
      <c r="F12">
        <f>all_helper!$F12</f>
        <v>0.99</v>
      </c>
      <c r="G12">
        <f>all_wo_vgg_helper!$F12</f>
        <v>0.91919191919191923</v>
      </c>
    </row>
    <row r="13" spans="1:7" x14ac:dyDescent="0.35">
      <c r="A13">
        <f>hog_helper!$F13</f>
        <v>0.95959595959595956</v>
      </c>
      <c r="B13">
        <f>hsv_helper!$F13</f>
        <v>0.5</v>
      </c>
      <c r="C13">
        <f>wlt_helper!$F13</f>
        <v>0.92500000000000004</v>
      </c>
      <c r="D13">
        <f>vgg_helper!$F13</f>
        <v>0.91</v>
      </c>
      <c r="E13">
        <f>sob_helper!$F13</f>
        <v>0.625</v>
      </c>
      <c r="F13">
        <f>all_helper!$F13</f>
        <v>0.99</v>
      </c>
      <c r="G13">
        <f>all_wo_vgg_helper!$F13</f>
        <v>0.91919191919191923</v>
      </c>
    </row>
    <row r="14" spans="1:7" x14ac:dyDescent="0.35">
      <c r="A14">
        <f>hog_helper!$F14</f>
        <v>0.96</v>
      </c>
      <c r="B14">
        <f>hsv_helper!$F14</f>
        <v>0.54545454545454541</v>
      </c>
      <c r="C14">
        <f>wlt_helper!$F14</f>
        <v>0.93023255813953487</v>
      </c>
      <c r="D14">
        <f>vgg_helper!$F14</f>
        <v>0.91</v>
      </c>
      <c r="E14">
        <f>sob_helper!$F14</f>
        <v>0.65384615384615385</v>
      </c>
      <c r="F14">
        <f>all_helper!$F14</f>
        <v>0.99</v>
      </c>
      <c r="G14">
        <f>all_wo_vgg_helper!$F14</f>
        <v>0.92</v>
      </c>
    </row>
    <row r="15" spans="1:7" x14ac:dyDescent="0.35">
      <c r="A15">
        <f>hog_helper!$F15</f>
        <v>0.96</v>
      </c>
      <c r="B15">
        <f>hsv_helper!$F15</f>
        <v>0.61538461538461542</v>
      </c>
      <c r="C15">
        <f>wlt_helper!$F15</f>
        <v>0.93617021276595747</v>
      </c>
      <c r="D15">
        <f>vgg_helper!$F15</f>
        <v>0.91</v>
      </c>
      <c r="E15">
        <f>sob_helper!$F15</f>
        <v>0.68965517241379315</v>
      </c>
      <c r="F15">
        <f>all_helper!$F15</f>
        <v>0.99</v>
      </c>
      <c r="G15">
        <f>all_wo_vgg_helper!$F15</f>
        <v>0.92</v>
      </c>
    </row>
    <row r="16" spans="1:7" x14ac:dyDescent="0.35">
      <c r="A16">
        <f>hog_helper!$F16</f>
        <v>0.96</v>
      </c>
      <c r="B16">
        <f>hsv_helper!$F16</f>
        <v>0.66666666666666663</v>
      </c>
      <c r="C16">
        <f>wlt_helper!$F16</f>
        <v>0.93877551020408168</v>
      </c>
      <c r="D16">
        <f>vgg_helper!$F16</f>
        <v>0.91</v>
      </c>
      <c r="E16">
        <f>sob_helper!$F16</f>
        <v>0.7</v>
      </c>
      <c r="F16">
        <f>all_helper!$F16</f>
        <v>0.99</v>
      </c>
      <c r="G16">
        <f>all_wo_vgg_helper!$F16</f>
        <v>0.92</v>
      </c>
    </row>
    <row r="17" spans="1:7" x14ac:dyDescent="0.35">
      <c r="A17">
        <f>hog_helper!$F17</f>
        <v>0.96</v>
      </c>
      <c r="B17">
        <f>hsv_helper!$F17</f>
        <v>0.66666666666666663</v>
      </c>
      <c r="C17">
        <f>wlt_helper!$F17</f>
        <v>0.94117647058823528</v>
      </c>
      <c r="D17">
        <f>vgg_helper!$F17</f>
        <v>0.91</v>
      </c>
      <c r="E17">
        <f>sob_helper!$F17</f>
        <v>0.69696969696969702</v>
      </c>
      <c r="F17">
        <f>all_helper!$F17</f>
        <v>0.99</v>
      </c>
      <c r="G17">
        <f>all_wo_vgg_helper!$F17</f>
        <v>0.92</v>
      </c>
    </row>
    <row r="18" spans="1:7" x14ac:dyDescent="0.35">
      <c r="A18">
        <f>hog_helper!$F18</f>
        <v>0.96</v>
      </c>
      <c r="B18">
        <f>hsv_helper!$F18</f>
        <v>0.68571428571428572</v>
      </c>
      <c r="C18">
        <f>wlt_helper!$F18</f>
        <v>0.94339622641509435</v>
      </c>
      <c r="D18">
        <f>vgg_helper!$F18</f>
        <v>0.91</v>
      </c>
      <c r="E18">
        <f>sob_helper!$F18</f>
        <v>0.7142857142857143</v>
      </c>
      <c r="F18">
        <f>all_helper!$F18</f>
        <v>0.99</v>
      </c>
      <c r="G18">
        <f>all_wo_vgg_helper!$F18</f>
        <v>0.92</v>
      </c>
    </row>
    <row r="19" spans="1:7" x14ac:dyDescent="0.35">
      <c r="A19">
        <f>hog_helper!$F19</f>
        <v>0.96</v>
      </c>
      <c r="B19">
        <f>hsv_helper!$F19</f>
        <v>0.72499999999999998</v>
      </c>
      <c r="C19">
        <f>wlt_helper!$F19</f>
        <v>0.94736842105263153</v>
      </c>
      <c r="D19">
        <f>vgg_helper!$F19</f>
        <v>0.91</v>
      </c>
      <c r="E19">
        <f>sob_helper!$F19</f>
        <v>0.73684210526315785</v>
      </c>
      <c r="F19">
        <f>all_helper!$F19</f>
        <v>0.99</v>
      </c>
      <c r="G19">
        <f>all_wo_vgg_helper!$F19</f>
        <v>0.92</v>
      </c>
    </row>
    <row r="20" spans="1:7" x14ac:dyDescent="0.35">
      <c r="A20">
        <f>hog_helper!$F20</f>
        <v>0.96</v>
      </c>
      <c r="B20">
        <f>hsv_helper!$F20</f>
        <v>0.77083333333333337</v>
      </c>
      <c r="C20">
        <f>wlt_helper!$F20</f>
        <v>0.93650793650793651</v>
      </c>
      <c r="D20">
        <f>vgg_helper!$F20</f>
        <v>0.91</v>
      </c>
      <c r="E20">
        <f>sob_helper!$F20</f>
        <v>0.75</v>
      </c>
      <c r="F20">
        <f>all_helper!$F20</f>
        <v>0.99</v>
      </c>
      <c r="G20">
        <f>all_wo_vgg_helper!$F20</f>
        <v>0.92</v>
      </c>
    </row>
    <row r="21" spans="1:7" x14ac:dyDescent="0.35">
      <c r="A21">
        <f>hog_helper!$F21</f>
        <v>0.96</v>
      </c>
      <c r="B21">
        <f>hsv_helper!$F21</f>
        <v>0.78</v>
      </c>
      <c r="C21">
        <f>wlt_helper!$F21</f>
        <v>0.94202898550724634</v>
      </c>
      <c r="D21">
        <f>vgg_helper!$F21</f>
        <v>0.91</v>
      </c>
      <c r="E21">
        <f>sob_helper!$F21</f>
        <v>0.76744186046511631</v>
      </c>
      <c r="F21">
        <f>all_helper!$F21</f>
        <v>0.99</v>
      </c>
      <c r="G21">
        <f>all_wo_vgg_helper!$F21</f>
        <v>0.92</v>
      </c>
    </row>
    <row r="22" spans="1:7" x14ac:dyDescent="0.35">
      <c r="A22">
        <f>hog_helper!$F22</f>
        <v>0.96</v>
      </c>
      <c r="B22">
        <f>hsv_helper!$F22</f>
        <v>0.78431372549019607</v>
      </c>
      <c r="C22">
        <f>wlt_helper!$F22</f>
        <v>0.94285714285714284</v>
      </c>
      <c r="D22">
        <f>vgg_helper!$F22</f>
        <v>0.91</v>
      </c>
      <c r="E22">
        <f>sob_helper!$F22</f>
        <v>0.78260869565217395</v>
      </c>
      <c r="F22">
        <f>all_helper!$F22</f>
        <v>0.99</v>
      </c>
      <c r="G22">
        <f>all_wo_vgg_helper!$F22</f>
        <v>0.92</v>
      </c>
    </row>
    <row r="23" spans="1:7" x14ac:dyDescent="0.35">
      <c r="A23">
        <f>hog_helper!$F23</f>
        <v>0.96</v>
      </c>
      <c r="B23">
        <f>hsv_helper!$F23</f>
        <v>0.79245283018867929</v>
      </c>
      <c r="C23">
        <f>wlt_helper!$F23</f>
        <v>0.94366197183098588</v>
      </c>
      <c r="D23">
        <f>vgg_helper!$F23</f>
        <v>0.91</v>
      </c>
      <c r="E23">
        <f>sob_helper!$F23</f>
        <v>0.79591836734693877</v>
      </c>
      <c r="F23">
        <f>all_helper!$F23</f>
        <v>0.99</v>
      </c>
      <c r="G23">
        <f>all_wo_vgg_helper!$F23</f>
        <v>0.92</v>
      </c>
    </row>
    <row r="24" spans="1:7" x14ac:dyDescent="0.35">
      <c r="A24">
        <f>hog_helper!$F24</f>
        <v>0.96</v>
      </c>
      <c r="B24">
        <f>hsv_helper!$F24</f>
        <v>0.7857142857142857</v>
      </c>
      <c r="C24">
        <f>wlt_helper!$F24</f>
        <v>0.93150684931506844</v>
      </c>
      <c r="D24">
        <f>vgg_helper!$F24</f>
        <v>0.91</v>
      </c>
      <c r="E24">
        <f>sob_helper!$F24</f>
        <v>0.81132075471698117</v>
      </c>
      <c r="F24">
        <f>all_helper!$F24</f>
        <v>0.99</v>
      </c>
      <c r="G24">
        <f>all_wo_vgg_helper!$F24</f>
        <v>0.92</v>
      </c>
    </row>
    <row r="25" spans="1:7" x14ac:dyDescent="0.35">
      <c r="A25">
        <f>hog_helper!$F25</f>
        <v>0.96</v>
      </c>
      <c r="B25">
        <f>hsv_helper!$F25</f>
        <v>0.80327868852459017</v>
      </c>
      <c r="C25">
        <f>wlt_helper!$F25</f>
        <v>0.93506493506493504</v>
      </c>
      <c r="D25">
        <f>vgg_helper!$F25</f>
        <v>0.91</v>
      </c>
      <c r="E25">
        <f>sob_helper!$F25</f>
        <v>0.8214285714285714</v>
      </c>
      <c r="F25">
        <f>all_helper!$F25</f>
        <v>0.99</v>
      </c>
      <c r="G25">
        <f>all_wo_vgg_helper!$F25</f>
        <v>0.92</v>
      </c>
    </row>
    <row r="26" spans="1:7" x14ac:dyDescent="0.35">
      <c r="A26">
        <f>hog_helper!$F26</f>
        <v>0.96</v>
      </c>
      <c r="B26">
        <f>hsv_helper!$F26</f>
        <v>0.81538461538461537</v>
      </c>
      <c r="C26">
        <f>wlt_helper!$F26</f>
        <v>0.93670886075949367</v>
      </c>
      <c r="D26">
        <f>vgg_helper!$F26</f>
        <v>0.91</v>
      </c>
      <c r="E26">
        <f>sob_helper!$F26</f>
        <v>0.83050847457627119</v>
      </c>
      <c r="F26">
        <f>all_helper!$F26</f>
        <v>0.99</v>
      </c>
      <c r="G26">
        <f>all_wo_vgg_helper!$F26</f>
        <v>0.92</v>
      </c>
    </row>
    <row r="27" spans="1:7" x14ac:dyDescent="0.35">
      <c r="A27">
        <f>hog_helper!$F27</f>
        <v>0.96</v>
      </c>
      <c r="B27">
        <f>hsv_helper!$F27</f>
        <v>0.81428571428571428</v>
      </c>
      <c r="C27">
        <f>wlt_helper!$F27</f>
        <v>0.93975903614457834</v>
      </c>
      <c r="D27">
        <f>vgg_helper!$F27</f>
        <v>0.91</v>
      </c>
      <c r="E27">
        <f>sob_helper!$F27</f>
        <v>0.84375</v>
      </c>
      <c r="F27">
        <f>all_helper!$F27</f>
        <v>0.99</v>
      </c>
      <c r="G27">
        <f>all_wo_vgg_helper!$F27</f>
        <v>0.92</v>
      </c>
    </row>
    <row r="28" spans="1:7" x14ac:dyDescent="0.35">
      <c r="A28">
        <f>hog_helper!$F28</f>
        <v>0.96</v>
      </c>
      <c r="B28">
        <f>hsv_helper!$F28</f>
        <v>0.82191780821917804</v>
      </c>
      <c r="C28">
        <f>wlt_helper!$F28</f>
        <v>0.93975903614457834</v>
      </c>
      <c r="D28">
        <f>vgg_helper!$F28</f>
        <v>0.91</v>
      </c>
      <c r="E28">
        <f>sob_helper!$F28</f>
        <v>0.85507246376811596</v>
      </c>
      <c r="F28">
        <f>all_helper!$F28</f>
        <v>0.99</v>
      </c>
      <c r="G28">
        <f>all_wo_vgg_helper!$F28</f>
        <v>0.92</v>
      </c>
    </row>
    <row r="29" spans="1:7" x14ac:dyDescent="0.35">
      <c r="A29">
        <f>hog_helper!$F29</f>
        <v>0.96</v>
      </c>
      <c r="B29">
        <f>hsv_helper!$F29</f>
        <v>0.82432432432432434</v>
      </c>
      <c r="C29">
        <f>wlt_helper!$F29</f>
        <v>0.90804597701149425</v>
      </c>
      <c r="D29">
        <f>vgg_helper!$F29</f>
        <v>0.91</v>
      </c>
      <c r="E29">
        <f>sob_helper!$F29</f>
        <v>0.8571428571428571</v>
      </c>
      <c r="F29">
        <f>all_helper!$F29</f>
        <v>0.99</v>
      </c>
      <c r="G29">
        <f>all_wo_vgg_helper!$F29</f>
        <v>0.92</v>
      </c>
    </row>
    <row r="30" spans="1:7" x14ac:dyDescent="0.35">
      <c r="A30">
        <f>hog_helper!$F30</f>
        <v>0.96</v>
      </c>
      <c r="B30">
        <f>hsv_helper!$F30</f>
        <v>0.81578947368421051</v>
      </c>
      <c r="C30">
        <f>wlt_helper!$F30</f>
        <v>0.9101123595505618</v>
      </c>
      <c r="D30">
        <f>vgg_helper!$F30</f>
        <v>0.91</v>
      </c>
      <c r="E30">
        <f>sob_helper!$F30</f>
        <v>0.84722222222222221</v>
      </c>
      <c r="F30">
        <f>all_helper!$F30</f>
        <v>0.99</v>
      </c>
      <c r="G30">
        <f>all_wo_vgg_helper!$F30</f>
        <v>0.92</v>
      </c>
    </row>
    <row r="31" spans="1:7" x14ac:dyDescent="0.35">
      <c r="A31">
        <f>hog_helper!$F31</f>
        <v>0.96</v>
      </c>
      <c r="B31">
        <f>hsv_helper!$F31</f>
        <v>0.810126582278481</v>
      </c>
      <c r="C31">
        <f>wlt_helper!$F31</f>
        <v>0.91208791208791207</v>
      </c>
      <c r="D31">
        <f>vgg_helper!$F31</f>
        <v>0.91</v>
      </c>
      <c r="E31">
        <f>sob_helper!$F31</f>
        <v>0.83783783783783783</v>
      </c>
      <c r="F31">
        <f>all_helper!$F31</f>
        <v>0.99</v>
      </c>
      <c r="G31">
        <f>all_wo_vgg_helper!$F31</f>
        <v>0.92</v>
      </c>
    </row>
    <row r="32" spans="1:7" x14ac:dyDescent="0.35">
      <c r="A32">
        <f>hog_helper!$F32</f>
        <v>0.96</v>
      </c>
      <c r="B32">
        <f>hsv_helper!$F32</f>
        <v>0.81707317073170727</v>
      </c>
      <c r="C32">
        <f>wlt_helper!$F32</f>
        <v>0.91578947368421049</v>
      </c>
      <c r="D32">
        <f>vgg_helper!$F32</f>
        <v>0.91</v>
      </c>
      <c r="E32">
        <f>sob_helper!$F32</f>
        <v>0.84210526315789469</v>
      </c>
      <c r="F32">
        <f>all_helper!$F32</f>
        <v>0.99</v>
      </c>
      <c r="G32">
        <f>all_wo_vgg_helper!$F32</f>
        <v>0.92</v>
      </c>
    </row>
    <row r="33" spans="1:7" x14ac:dyDescent="0.35">
      <c r="A33">
        <f>hog_helper!$F33</f>
        <v>0.96</v>
      </c>
      <c r="B33">
        <f>hsv_helper!$F33</f>
        <v>0.78823529411764703</v>
      </c>
      <c r="C33">
        <f>wlt_helper!$F33</f>
        <v>0.91666666666666663</v>
      </c>
      <c r="D33">
        <f>vgg_helper!$F33</f>
        <v>0.91</v>
      </c>
      <c r="E33">
        <f>sob_helper!$F33</f>
        <v>0.84810126582278478</v>
      </c>
      <c r="F33">
        <f>all_helper!$F33</f>
        <v>0.99</v>
      </c>
      <c r="G33">
        <f>all_wo_vgg_helper!$F33</f>
        <v>0.92</v>
      </c>
    </row>
    <row r="34" spans="1:7" x14ac:dyDescent="0.35">
      <c r="A34">
        <f>hog_helper!$F34</f>
        <v>0.96</v>
      </c>
      <c r="B34">
        <f>hsv_helper!$F34</f>
        <v>0.77011494252873558</v>
      </c>
      <c r="C34">
        <f>wlt_helper!$F34</f>
        <v>0.91752577319587625</v>
      </c>
      <c r="D34">
        <f>vgg_helper!$F34</f>
        <v>0.91</v>
      </c>
      <c r="E34">
        <f>sob_helper!$F34</f>
        <v>0.85</v>
      </c>
      <c r="F34">
        <f>all_helper!$F34</f>
        <v>0.99</v>
      </c>
      <c r="G34">
        <f>all_wo_vgg_helper!$F34</f>
        <v>0.92</v>
      </c>
    </row>
    <row r="35" spans="1:7" x14ac:dyDescent="0.35">
      <c r="A35">
        <f>hog_helper!$F35</f>
        <v>0.96</v>
      </c>
      <c r="B35">
        <f>hsv_helper!$F35</f>
        <v>0.7528089887640449</v>
      </c>
      <c r="C35">
        <f>wlt_helper!$F35</f>
        <v>0.91836734693877553</v>
      </c>
      <c r="D35">
        <f>vgg_helper!$F35</f>
        <v>0.91</v>
      </c>
      <c r="E35">
        <f>sob_helper!$F35</f>
        <v>0.85</v>
      </c>
      <c r="F35">
        <f>all_helper!$F35</f>
        <v>0.99</v>
      </c>
      <c r="G35">
        <f>all_wo_vgg_helper!$F35</f>
        <v>0.92</v>
      </c>
    </row>
    <row r="36" spans="1:7" x14ac:dyDescent="0.35">
      <c r="A36">
        <f>hog_helper!$F36</f>
        <v>0.96</v>
      </c>
      <c r="B36">
        <f>hsv_helper!$F36</f>
        <v>0.73626373626373631</v>
      </c>
      <c r="C36">
        <f>wlt_helper!$F36</f>
        <v>0.91919191919191923</v>
      </c>
      <c r="D36">
        <f>vgg_helper!$F36</f>
        <v>0.91</v>
      </c>
      <c r="E36">
        <f>sob_helper!$F36</f>
        <v>0.86046511627906974</v>
      </c>
      <c r="F36">
        <f>all_helper!$F36</f>
        <v>0.99</v>
      </c>
      <c r="G36">
        <f>all_wo_vgg_helper!$F36</f>
        <v>0.92</v>
      </c>
    </row>
    <row r="37" spans="1:7" x14ac:dyDescent="0.35">
      <c r="A37">
        <f>hog_helper!$F37</f>
        <v>0.96</v>
      </c>
      <c r="B37">
        <f>hsv_helper!$F37</f>
        <v>0.72043010752688175</v>
      </c>
      <c r="C37">
        <f>wlt_helper!$F37</f>
        <v>0.91919191919191923</v>
      </c>
      <c r="D37">
        <f>vgg_helper!$F37</f>
        <v>0.91</v>
      </c>
      <c r="E37">
        <f>sob_helper!$F37</f>
        <v>0.84615384615384615</v>
      </c>
      <c r="F37">
        <f>all_helper!$F37</f>
        <v>0.99</v>
      </c>
      <c r="G37">
        <f>all_wo_vgg_helper!$F37</f>
        <v>0.92</v>
      </c>
    </row>
    <row r="38" spans="1:7" x14ac:dyDescent="0.35">
      <c r="A38">
        <f>hog_helper!$F38</f>
        <v>0.96</v>
      </c>
      <c r="B38">
        <f>hsv_helper!$F38</f>
        <v>0.69791666666666663</v>
      </c>
      <c r="C38">
        <f>wlt_helper!$F38</f>
        <v>0.91919191919191923</v>
      </c>
      <c r="D38">
        <f>vgg_helper!$F38</f>
        <v>0.91</v>
      </c>
      <c r="E38">
        <f>sob_helper!$F38</f>
        <v>0.85106382978723405</v>
      </c>
      <c r="F38">
        <f>all_helper!$F38</f>
        <v>0.99</v>
      </c>
      <c r="G38">
        <f>all_wo_vgg_helper!$F38</f>
        <v>0.92</v>
      </c>
    </row>
    <row r="39" spans="1:7" x14ac:dyDescent="0.35">
      <c r="A39">
        <f>hog_helper!$F39</f>
        <v>0.96</v>
      </c>
      <c r="B39">
        <f>hsv_helper!$F39</f>
        <v>0.68367346938775508</v>
      </c>
      <c r="C39">
        <f>wlt_helper!$F39</f>
        <v>0.91919191919191923</v>
      </c>
      <c r="D39">
        <f>vgg_helper!$F39</f>
        <v>0.91</v>
      </c>
      <c r="E39">
        <f>sob_helper!$F39</f>
        <v>0.84210526315789469</v>
      </c>
      <c r="F39">
        <f>all_helper!$F39</f>
        <v>0.99</v>
      </c>
      <c r="G39">
        <f>all_wo_vgg_helper!$F39</f>
        <v>0.92</v>
      </c>
    </row>
    <row r="40" spans="1:7" x14ac:dyDescent="0.35">
      <c r="A40">
        <f>hog_helper!$F40</f>
        <v>0.96</v>
      </c>
      <c r="B40">
        <f>hsv_helper!$F40</f>
        <v>0.6767676767676768</v>
      </c>
      <c r="C40">
        <f>wlt_helper!$F40</f>
        <v>0.91919191919191923</v>
      </c>
      <c r="D40">
        <f>vgg_helper!$F40</f>
        <v>0.91</v>
      </c>
      <c r="E40">
        <f>sob_helper!$F40</f>
        <v>0.84693877551020413</v>
      </c>
      <c r="F40">
        <f>all_helper!$F40</f>
        <v>0.99</v>
      </c>
      <c r="G40">
        <f>all_wo_vgg_helper!$F40</f>
        <v>0.92</v>
      </c>
    </row>
    <row r="41" spans="1:7" x14ac:dyDescent="0.35">
      <c r="A41">
        <f>hog_helper!$F41</f>
        <v>0.96</v>
      </c>
      <c r="B41">
        <f>hsv_helper!$F41</f>
        <v>0.67</v>
      </c>
      <c r="C41">
        <f>wlt_helper!$F41</f>
        <v>0.91</v>
      </c>
      <c r="D41">
        <f>vgg_helper!$F41</f>
        <v>0.91</v>
      </c>
      <c r="E41">
        <f>sob_helper!$F41</f>
        <v>0.83</v>
      </c>
      <c r="F41">
        <f>all_helper!$F41</f>
        <v>0.99</v>
      </c>
      <c r="G41">
        <f>all_wo_vgg_helper!$F41</f>
        <v>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time(sec)</vt:lpstr>
      <vt:lpstr>Miss rate</vt:lpstr>
      <vt:lpstr>Fallout</vt:lpstr>
      <vt:lpstr>markedness</vt:lpstr>
      <vt:lpstr>informedness</vt:lpstr>
      <vt:lpstr>ave inv precision</vt:lpstr>
      <vt:lpstr>ave precision</vt:lpstr>
      <vt:lpstr>ave inv recall</vt:lpstr>
      <vt:lpstr>ave recall</vt:lpstr>
      <vt:lpstr>jaccard</vt:lpstr>
      <vt:lpstr>F1</vt:lpstr>
      <vt:lpstr>G-measure</vt:lpstr>
      <vt:lpstr>accuracy</vt:lpstr>
      <vt:lpstr>ave retrieval rate</vt:lpstr>
      <vt:lpstr>retrieval rate1</vt:lpstr>
      <vt:lpstr>relevance</vt:lpstr>
      <vt:lpstr>ave time(sec)</vt:lpstr>
      <vt:lpstr>hog-res</vt:lpstr>
      <vt:lpstr>hsv-res</vt:lpstr>
      <vt:lpstr>wlt-res</vt:lpstr>
      <vt:lpstr>vgg-res</vt:lpstr>
      <vt:lpstr>sob-res</vt:lpstr>
      <vt:lpstr>all-res</vt:lpstr>
      <vt:lpstr>all-wo-vgg-res</vt:lpstr>
      <vt:lpstr>hog_helper</vt:lpstr>
      <vt:lpstr>hsv_helper</vt:lpstr>
      <vt:lpstr>wlt_helper</vt:lpstr>
      <vt:lpstr>vgg_helper</vt:lpstr>
      <vt:lpstr>sob_helper</vt:lpstr>
      <vt:lpstr>all_helper</vt:lpstr>
      <vt:lpstr>all_wo_vgg_helper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Andersson</dc:creator>
  <cp:lastModifiedBy>Gabriel Andersson</cp:lastModifiedBy>
  <dcterms:created xsi:type="dcterms:W3CDTF">2017-01-27T08:07:52Z</dcterms:created>
  <dcterms:modified xsi:type="dcterms:W3CDTF">2017-02-07T13:53:25Z</dcterms:modified>
</cp:coreProperties>
</file>