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95" yWindow="30" windowWidth="28605" windowHeight="13050" activeTab="2"/>
  </bookViews>
  <sheets>
    <sheet name="REVENUE" sheetId="3" r:id="rId1"/>
    <sheet name="REVENUE TREND OVER TIME" sheetId="5" r:id="rId2"/>
    <sheet name="Dataset" sheetId="1" r:id="rId3"/>
  </sheets>
  <definedNames>
    <definedName name="_xlnm._FilterDatabase" localSheetId="2" hidden="1">Dataset!$A$1:$K$32</definedName>
  </definedNames>
  <calcPr calcId="145621"/>
  <pivotCaches>
    <pivotCache cacheId="6" r:id="rId4"/>
  </pivotCaches>
</workbook>
</file>

<file path=xl/calcChain.xml><?xml version="1.0" encoding="utf-8"?>
<calcChain xmlns="http://schemas.openxmlformats.org/spreadsheetml/2006/main">
  <c r="L9" i="1" l="1"/>
  <c r="L5" i="1"/>
  <c r="F30" i="1"/>
  <c r="F27" i="1"/>
  <c r="F28" i="1"/>
  <c r="F24" i="1"/>
  <c r="F21" i="1"/>
  <c r="F29" i="1"/>
  <c r="F26" i="1"/>
  <c r="F25" i="1"/>
  <c r="F22" i="1"/>
  <c r="F20" i="1"/>
  <c r="F23" i="1"/>
  <c r="E29" i="1"/>
  <c r="E24" i="1"/>
  <c r="E21" i="1"/>
  <c r="E22" i="1"/>
  <c r="D25" i="1"/>
  <c r="D30" i="1"/>
  <c r="D28" i="1"/>
  <c r="D23" i="1"/>
  <c r="D27" i="1"/>
  <c r="D26" i="1"/>
  <c r="D20" i="1"/>
</calcChain>
</file>

<file path=xl/sharedStrings.xml><?xml version="1.0" encoding="utf-8"?>
<sst xmlns="http://schemas.openxmlformats.org/spreadsheetml/2006/main" count="155" uniqueCount="76">
  <si>
    <t>Order_ID</t>
  </si>
  <si>
    <t>Product</t>
  </si>
  <si>
    <t>Category</t>
  </si>
  <si>
    <t>Quantity</t>
  </si>
  <si>
    <t>Price_Per_Unit</t>
  </si>
  <si>
    <t>Total_Amount</t>
  </si>
  <si>
    <t>Customer_Region</t>
  </si>
  <si>
    <t>Order_Date</t>
  </si>
  <si>
    <t>Wireless Mouse</t>
  </si>
  <si>
    <t>Electronics</t>
  </si>
  <si>
    <t>Yoga Mat</t>
  </si>
  <si>
    <t>Fitness</t>
  </si>
  <si>
    <t>NULL</t>
  </si>
  <si>
    <t>Coffee Maker</t>
  </si>
  <si>
    <t>Kitchenware</t>
  </si>
  <si>
    <t>Bluetooth Speaker</t>
  </si>
  <si>
    <t>Running Shoes</t>
  </si>
  <si>
    <t>Footwear</t>
  </si>
  <si>
    <t>Smart Watch</t>
  </si>
  <si>
    <t>Treadmill</t>
  </si>
  <si>
    <t>Air Fryer</t>
  </si>
  <si>
    <t>Vacuum Cleaner</t>
  </si>
  <si>
    <t>Appliances</t>
  </si>
  <si>
    <t>Dumbbells</t>
  </si>
  <si>
    <t>Laptop Stand</t>
  </si>
  <si>
    <t>Toaster</t>
  </si>
  <si>
    <t>Air Purifier</t>
  </si>
  <si>
    <t>13-03-2025</t>
  </si>
  <si>
    <t>Resistance Bands</t>
  </si>
  <si>
    <t>14-03-2025</t>
  </si>
  <si>
    <t>Hair Dryer</t>
  </si>
  <si>
    <t>15-03-2025</t>
  </si>
  <si>
    <t>Electric Kettle</t>
  </si>
  <si>
    <t>16-03-2025</t>
  </si>
  <si>
    <t>Office Chair</t>
  </si>
  <si>
    <t>Furniture</t>
  </si>
  <si>
    <t>17-03-2025</t>
  </si>
  <si>
    <t>Adjustable Dumbbells</t>
  </si>
  <si>
    <t>18-03-2025</t>
  </si>
  <si>
    <t>Soundbar</t>
  </si>
  <si>
    <t>19-03-2025</t>
  </si>
  <si>
    <t>Yoga Block</t>
  </si>
  <si>
    <t>20-03-2025</t>
  </si>
  <si>
    <t>Rice Cooker</t>
  </si>
  <si>
    <t>21-03-2025</t>
  </si>
  <si>
    <t>Monitor</t>
  </si>
  <si>
    <t>22-03-2025</t>
  </si>
  <si>
    <t>Iron</t>
  </si>
  <si>
    <t>23-03-2025</t>
  </si>
  <si>
    <t>24-03-2025</t>
  </si>
  <si>
    <t>Smart TV</t>
  </si>
  <si>
    <t>25-03-2025</t>
  </si>
  <si>
    <t>Water Bottle</t>
  </si>
  <si>
    <t>26-03-2025</t>
  </si>
  <si>
    <t>Sofa Set</t>
  </si>
  <si>
    <t>27-03-2025</t>
  </si>
  <si>
    <t>28-03-2025</t>
  </si>
  <si>
    <t>Microwave Oven</t>
  </si>
  <si>
    <t>29-03-2025</t>
  </si>
  <si>
    <t>Laptop</t>
  </si>
  <si>
    <t>30-03-2025</t>
  </si>
  <si>
    <t>NORTH</t>
  </si>
  <si>
    <t>SOUTH</t>
  </si>
  <si>
    <t>EAST</t>
  </si>
  <si>
    <t>WEST</t>
  </si>
  <si>
    <t>Row Labels</t>
  </si>
  <si>
    <t>Grand Total</t>
  </si>
  <si>
    <t>Sum of Total_Amount</t>
  </si>
  <si>
    <t>VLOOKUP</t>
  </si>
  <si>
    <t xml:space="preserve">TOTAL AMOUNT ORDER ID 1015 </t>
  </si>
  <si>
    <t>INDEX/MATCH</t>
  </si>
  <si>
    <t xml:space="preserve">Category for Order_ID 1027  </t>
  </si>
  <si>
    <t>Compare</t>
  </si>
  <si>
    <t>VLOOKUP searches left to right; INDEX/MATCH is more flexible and can search any direction.</t>
  </si>
  <si>
    <t>Profit_Margin</t>
  </si>
  <si>
    <t>TOP 3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</si>
</sst>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\-yyyy"/>
  </numFmts>
  <fonts count="10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0"/>
      <color rgb="FF000000"/>
      <name val="Arial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1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A"/>
        <bgColor rgb="FFCCC0DA"/>
      </patternFill>
    </fill>
    <fill>
      <patternFill patternType="solid">
        <fgColor rgb="FFE4DFEC"/>
        <bgColor rgb="FFE4DFE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3" fillId="7" borderId="2" applyNumberFormat="0" applyFont="0" applyAlignment="0" applyProtection="0"/>
    <xf numFmtId="0" fontId="6" fillId="8" borderId="0" applyNumberFormat="0" applyBorder="0" applyAlignment="0" applyProtection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0" borderId="0" xfId="0" applyFont="1" applyAlignment="1"/>
    <xf numFmtId="0" fontId="9" fillId="2" borderId="1" xfId="0" applyFont="1" applyFill="1" applyBorder="1" applyAlignment="1">
      <alignment horizontal="center"/>
    </xf>
    <xf numFmtId="0" fontId="4" fillId="5" borderId="0" xfId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5" fillId="6" borderId="0" xfId="2" applyAlignment="1"/>
    <xf numFmtId="0" fontId="0" fillId="0" borderId="0" xfId="0" applyFont="1" applyAlignment="1">
      <alignment horizontal="left" vertical="center" indent="1"/>
    </xf>
    <xf numFmtId="0" fontId="8" fillId="7" borderId="2" xfId="3" applyFont="1" applyAlignment="1">
      <alignment horizontal="left" vertical="center" indent="1"/>
    </xf>
    <xf numFmtId="0" fontId="4" fillId="5" borderId="0" xfId="1" applyAlignment="1">
      <alignment vertical="center"/>
    </xf>
    <xf numFmtId="14" fontId="0" fillId="0" borderId="0" xfId="0" applyNumberFormat="1" applyFont="1" applyAlignment="1">
      <alignment horizontal="left"/>
    </xf>
    <xf numFmtId="0" fontId="1" fillId="2" borderId="4" xfId="0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2" fillId="4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6" fillId="8" borderId="0" xfId="4" applyAlignment="1">
      <alignment horizontal="center"/>
    </xf>
    <xf numFmtId="0" fontId="6" fillId="8" borderId="0" xfId="4" applyAlignment="1"/>
  </cellXfs>
  <cellStyles count="5">
    <cellStyle name="Accent2" xfId="4" builtinId="33"/>
    <cellStyle name="Bad" xfId="2" builtinId="27"/>
    <cellStyle name="Good" xfId="1" builtinId="26"/>
    <cellStyle name="Normal" xfId="0" builtinId="0"/>
    <cellStyle name="Note" xfId="3" builtinId="10"/>
  </cellStyles>
  <dxfs count="2"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[Online Retail Sales Data ASSIGNMENT 2.xlsx]REVENUE!PivotTable1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REVENUE</a:t>
            </a:r>
          </a:p>
        </c:rich>
      </c:tx>
      <c:layout>
        <c:manualLayout>
          <c:xMode val="edge"/>
          <c:yMode val="edge"/>
          <c:x val="0.27311361913244719"/>
          <c:y val="4.7843303011227356E-2"/>
        </c:manualLayout>
      </c:layout>
      <c:overlay val="0"/>
    </c:title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REVENUE!$A$4:$A$8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REVENUE!$B$4:$B$8</c:f>
              <c:numCache>
                <c:formatCode>General</c:formatCode>
                <c:ptCount val="4"/>
                <c:pt idx="0">
                  <c:v>107000</c:v>
                </c:pt>
                <c:pt idx="1">
                  <c:v>99900</c:v>
                </c:pt>
                <c:pt idx="2">
                  <c:v>88500</c:v>
                </c:pt>
                <c:pt idx="3">
                  <c:v>2200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8510848"/>
        <c:axId val="218512384"/>
      </c:barChart>
      <c:catAx>
        <c:axId val="218510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8512384"/>
        <c:crosses val="autoZero"/>
        <c:auto val="1"/>
        <c:lblAlgn val="ctr"/>
        <c:lblOffset val="100"/>
        <c:noMultiLvlLbl val="0"/>
      </c:catAx>
      <c:valAx>
        <c:axId val="218512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8510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pivotSource>
    <c:name>[Online Retail Sales Data ASSIGNMENT 2.xlsx]REVENUE TREND OVER TIME!PivotTable3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REVENUE TREND OVER TIME</a:t>
            </a:r>
          </a:p>
        </c:rich>
      </c:tx>
      <c:layout/>
      <c:overlay val="0"/>
    </c:title>
    <c:autoTitleDeleted val="0"/>
    <c:pivotFmts>
      <c:pivotFmt>
        <c:idx val="0"/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'REVENUE TREND OVER TIME'!$B$1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'REVENUE TREND OVER TIME'!$A$2:$A$32</c:f>
              <c:strCache>
                <c:ptCount val="30"/>
                <c:pt idx="0">
                  <c:v>13-03-2025</c:v>
                </c:pt>
                <c:pt idx="1">
                  <c:v>14-03-2025</c:v>
                </c:pt>
                <c:pt idx="2">
                  <c:v>15-03-2025</c:v>
                </c:pt>
                <c:pt idx="3">
                  <c:v>16-03-2025</c:v>
                </c:pt>
                <c:pt idx="4">
                  <c:v>17-03-2025</c:v>
                </c:pt>
                <c:pt idx="5">
                  <c:v>18-03-2025</c:v>
                </c:pt>
                <c:pt idx="6">
                  <c:v>19-03-2025</c:v>
                </c:pt>
                <c:pt idx="7">
                  <c:v>20-03-2025</c:v>
                </c:pt>
                <c:pt idx="8">
                  <c:v>21-03-2025</c:v>
                </c:pt>
                <c:pt idx="9">
                  <c:v>22-03-2025</c:v>
                </c:pt>
                <c:pt idx="10">
                  <c:v>23-03-2025</c:v>
                </c:pt>
                <c:pt idx="11">
                  <c:v>24-03-2025</c:v>
                </c:pt>
                <c:pt idx="12">
                  <c:v>25-03-2025</c:v>
                </c:pt>
                <c:pt idx="13">
                  <c:v>26-03-2025</c:v>
                </c:pt>
                <c:pt idx="14">
                  <c:v>27-03-2025</c:v>
                </c:pt>
                <c:pt idx="15">
                  <c:v>28-03-2025</c:v>
                </c:pt>
                <c:pt idx="16">
                  <c:v>29-03-2025</c:v>
                </c:pt>
                <c:pt idx="17">
                  <c:v>30-03-2025</c:v>
                </c:pt>
                <c:pt idx="18">
                  <c:v>03-01-2025</c:v>
                </c:pt>
                <c:pt idx="19">
                  <c:v>03-02-2025</c:v>
                </c:pt>
                <c:pt idx="20">
                  <c:v>03-03-2025</c:v>
                </c:pt>
                <c:pt idx="21">
                  <c:v>03-04-2025</c:v>
                </c:pt>
                <c:pt idx="22">
                  <c:v>03-05-2025</c:v>
                </c:pt>
                <c:pt idx="23">
                  <c:v>03-06-2025</c:v>
                </c:pt>
                <c:pt idx="24">
                  <c:v>03-07-2025</c:v>
                </c:pt>
                <c:pt idx="25">
                  <c:v>03-08-2025</c:v>
                </c:pt>
                <c:pt idx="26">
                  <c:v>03-09-2025</c:v>
                </c:pt>
                <c:pt idx="27">
                  <c:v>03-10-2025</c:v>
                </c:pt>
                <c:pt idx="28">
                  <c:v>03-11-2025</c:v>
                </c:pt>
                <c:pt idx="29">
                  <c:v>03-12-2025</c:v>
                </c:pt>
              </c:strCache>
            </c:strRef>
          </c:cat>
          <c:val>
            <c:numRef>
              <c:f>'REVENUE TREND OVER TIME'!$B$2:$B$32</c:f>
              <c:numCache>
                <c:formatCode>General</c:formatCode>
                <c:ptCount val="30"/>
                <c:pt idx="0">
                  <c:v>24000</c:v>
                </c:pt>
                <c:pt idx="1">
                  <c:v>0</c:v>
                </c:pt>
                <c:pt idx="2">
                  <c:v>5400</c:v>
                </c:pt>
                <c:pt idx="3">
                  <c:v>0</c:v>
                </c:pt>
                <c:pt idx="4">
                  <c:v>8000</c:v>
                </c:pt>
                <c:pt idx="5">
                  <c:v>11000</c:v>
                </c:pt>
                <c:pt idx="6">
                  <c:v>20000</c:v>
                </c:pt>
                <c:pt idx="7">
                  <c:v>0</c:v>
                </c:pt>
                <c:pt idx="8">
                  <c:v>8000</c:v>
                </c:pt>
                <c:pt idx="9">
                  <c:v>0</c:v>
                </c:pt>
                <c:pt idx="10">
                  <c:v>2500</c:v>
                </c:pt>
                <c:pt idx="11">
                  <c:v>0</c:v>
                </c:pt>
                <c:pt idx="12">
                  <c:v>40000</c:v>
                </c:pt>
                <c:pt idx="13">
                  <c:v>1000</c:v>
                </c:pt>
                <c:pt idx="14">
                  <c:v>55000</c:v>
                </c:pt>
                <c:pt idx="15">
                  <c:v>0</c:v>
                </c:pt>
                <c:pt idx="16">
                  <c:v>24000</c:v>
                </c:pt>
                <c:pt idx="17">
                  <c:v>70000</c:v>
                </c:pt>
                <c:pt idx="18">
                  <c:v>1500</c:v>
                </c:pt>
                <c:pt idx="19">
                  <c:v>0</c:v>
                </c:pt>
                <c:pt idx="20">
                  <c:v>3500</c:v>
                </c:pt>
                <c:pt idx="21">
                  <c:v>0</c:v>
                </c:pt>
                <c:pt idx="22">
                  <c:v>5000</c:v>
                </c:pt>
                <c:pt idx="23">
                  <c:v>14000</c:v>
                </c:pt>
                <c:pt idx="24">
                  <c:v>0</c:v>
                </c:pt>
                <c:pt idx="25">
                  <c:v>13500</c:v>
                </c:pt>
                <c:pt idx="26">
                  <c:v>0</c:v>
                </c:pt>
                <c:pt idx="27">
                  <c:v>3000</c:v>
                </c:pt>
                <c:pt idx="28">
                  <c:v>0</c:v>
                </c:pt>
                <c:pt idx="29">
                  <c:v>2200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536576"/>
        <c:axId val="216543232"/>
      </c:lineChart>
      <c:catAx>
        <c:axId val="21653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543232"/>
        <c:crosses val="autoZero"/>
        <c:auto val="1"/>
        <c:lblAlgn val="ctr"/>
        <c:lblOffset val="100"/>
        <c:noMultiLvlLbl val="0"/>
      </c:catAx>
      <c:valAx>
        <c:axId val="21654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536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479226</xdr:colOff>
      <xdr:row>1</xdr:row>
      <xdr:rowOff>95846</xdr:rowOff>
    </xdr:from>
    <xdr:to>
      <xdr:col>9</xdr:col>
      <xdr:colOff>529828</xdr:colOff>
      <xdr:row>18</xdr:row>
      <xdr:rowOff>17860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161924</xdr:rowOff>
    </xdr:from>
    <xdr:to>
      <xdr:col>17</xdr:col>
      <xdr:colOff>238124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771.581439814814" createdVersion="4" refreshedVersion="4" minRefreshableVersion="3" recordCount="30">
  <cacheSource type="worksheet">
    <worksheetSource ref="A1:H31" sheet="Dataset"/>
  </cacheSource>
  <cacheFields count="8">
    <cacheField name="Order_ID" numFmtId="0">
      <sharedItems containsSemiMixedTypes="0" containsString="0" containsNumber="1" containsInteger="1" minValue="1001" maxValue="1030"/>
    </cacheField>
    <cacheField name="Product" numFmtId="0">
      <sharedItems/>
    </cacheField>
    <cacheField name="Category" numFmtId="0">
      <sharedItems/>
    </cacheField>
    <cacheField name="Quantity" numFmtId="0">
      <sharedItems containsSemiMixedTypes="0" containsString="0" containsNumber="1" containsInteger="1" minValue="0" maxValue="5"/>
    </cacheField>
    <cacheField name="Price_Per_Unit" numFmtId="0">
      <sharedItems containsSemiMixedTypes="0" containsString="0" containsNumber="1" containsInteger="1" minValue="0" maxValue="70000"/>
    </cacheField>
    <cacheField name="Total_Amount" numFmtId="0">
      <sharedItems containsSemiMixedTypes="0" containsString="0" containsNumber="1" containsInteger="1" minValue="0" maxValue="70000" count="18">
        <n v="1500"/>
        <n v="0"/>
        <n v="3500"/>
        <n v="5000"/>
        <n v="14000"/>
        <n v="13500"/>
        <n v="3000"/>
        <n v="2200"/>
        <n v="24000"/>
        <n v="5400"/>
        <n v="8000"/>
        <n v="11000"/>
        <n v="20000"/>
        <n v="2500"/>
        <n v="40000"/>
        <n v="1000"/>
        <n v="55000"/>
        <n v="70000"/>
      </sharedItems>
    </cacheField>
    <cacheField name="Customer_Region" numFmtId="0">
      <sharedItems count="5">
        <s v="NORTH"/>
        <s v="SOUTH"/>
        <s v="EAST"/>
        <s v="WEST"/>
        <s v="NULL"/>
      </sharedItems>
    </cacheField>
    <cacheField name="Order_Date" numFmtId="0">
      <sharedItems containsDate="1" containsMixedTypes="1" minDate="2025-01-03T00:00:00" maxDate="2025-12-04T00:00:00" count="30">
        <d v="2025-01-03T00:00:00"/>
        <d v="2025-02-03T00:00:00"/>
        <d v="2025-03-03T00:00:00"/>
        <d v="2025-04-03T00:00:00"/>
        <d v="2025-05-03T00:00:00"/>
        <d v="2025-06-03T00:00:00"/>
        <d v="2025-07-03T00:00:00"/>
        <d v="2025-08-03T00:00:00"/>
        <d v="2025-09-03T00:00:00"/>
        <d v="2025-10-03T00:00:00"/>
        <d v="2025-11-03T00:00:00"/>
        <d v="2025-12-03T00:00:00"/>
        <s v="13-03-2025"/>
        <s v="14-03-2025"/>
        <s v="15-03-2025"/>
        <s v="16-03-2025"/>
        <s v="17-03-2025"/>
        <s v="18-03-2025"/>
        <s v="19-03-2025"/>
        <s v="20-03-2025"/>
        <s v="21-03-2025"/>
        <s v="22-03-2025"/>
        <s v="23-03-2025"/>
        <s v="24-03-2025"/>
        <s v="25-03-2025"/>
        <s v="26-03-2025"/>
        <s v="27-03-2025"/>
        <s v="28-03-2025"/>
        <s v="29-03-2025"/>
        <s v="30-03-20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001"/>
    <s v="Wireless Mouse"/>
    <s v="Electronics"/>
    <n v="3"/>
    <n v="500"/>
    <x v="0"/>
    <x v="0"/>
    <x v="0"/>
  </r>
  <r>
    <n v="1002"/>
    <s v="Yoga Mat"/>
    <s v="Fitness"/>
    <n v="0"/>
    <n v="800"/>
    <x v="1"/>
    <x v="1"/>
    <x v="1"/>
  </r>
  <r>
    <n v="1003"/>
    <s v="Coffee Maker"/>
    <s v="Kitchenware"/>
    <n v="1"/>
    <n v="3500"/>
    <x v="2"/>
    <x v="2"/>
    <x v="2"/>
  </r>
  <r>
    <n v="1004"/>
    <s v="Bluetooth Speaker"/>
    <s v="Electronics"/>
    <n v="4"/>
    <n v="0"/>
    <x v="1"/>
    <x v="3"/>
    <x v="3"/>
  </r>
  <r>
    <n v="1005"/>
    <s v="Running Shoes"/>
    <s v="Footwear"/>
    <n v="2"/>
    <n v="2500"/>
    <x v="3"/>
    <x v="0"/>
    <x v="4"/>
  </r>
  <r>
    <n v="1006"/>
    <s v="Smart Watch"/>
    <s v="Electronics"/>
    <n v="2"/>
    <n v="7000"/>
    <x v="4"/>
    <x v="4"/>
    <x v="5"/>
  </r>
  <r>
    <n v="1007"/>
    <s v="Treadmill"/>
    <s v="Fitness"/>
    <n v="1"/>
    <n v="0"/>
    <x v="1"/>
    <x v="1"/>
    <x v="6"/>
  </r>
  <r>
    <n v="1008"/>
    <s v="Air Fryer"/>
    <s v="Kitchenware"/>
    <n v="3"/>
    <n v="4500"/>
    <x v="5"/>
    <x v="2"/>
    <x v="7"/>
  </r>
  <r>
    <n v="1009"/>
    <s v="Vacuum Cleaner"/>
    <s v="Appliances"/>
    <n v="0"/>
    <n v="6000"/>
    <x v="1"/>
    <x v="0"/>
    <x v="8"/>
  </r>
  <r>
    <n v="1010"/>
    <s v="Dumbbells"/>
    <s v="Fitness"/>
    <n v="2"/>
    <n v="1500"/>
    <x v="6"/>
    <x v="3"/>
    <x v="9"/>
  </r>
  <r>
    <n v="1011"/>
    <s v="Laptop Stand"/>
    <s v="Electronics"/>
    <n v="5"/>
    <n v="0"/>
    <x v="1"/>
    <x v="2"/>
    <x v="10"/>
  </r>
  <r>
    <n v="1012"/>
    <s v="Toaster"/>
    <s v="Kitchenware"/>
    <n v="1"/>
    <n v="2200"/>
    <x v="7"/>
    <x v="1"/>
    <x v="11"/>
  </r>
  <r>
    <n v="1013"/>
    <s v="Air Purifier"/>
    <s v="Appliances"/>
    <n v="2"/>
    <n v="12000"/>
    <x v="8"/>
    <x v="3"/>
    <x v="12"/>
  </r>
  <r>
    <n v="1014"/>
    <s v="Resistance Bands"/>
    <s v="Fitness"/>
    <n v="0"/>
    <n v="900"/>
    <x v="1"/>
    <x v="0"/>
    <x v="13"/>
  </r>
  <r>
    <n v="1015"/>
    <s v="Hair Dryer"/>
    <s v="Appliances"/>
    <n v="3"/>
    <n v="1800"/>
    <x v="9"/>
    <x v="2"/>
    <x v="14"/>
  </r>
  <r>
    <n v="1016"/>
    <s v="Electric Kettle"/>
    <s v="Kitchenware"/>
    <n v="0"/>
    <n v="1500"/>
    <x v="1"/>
    <x v="1"/>
    <x v="15"/>
  </r>
  <r>
    <n v="1017"/>
    <s v="Office Chair"/>
    <s v="Furniture"/>
    <n v="1"/>
    <n v="8000"/>
    <x v="10"/>
    <x v="3"/>
    <x v="16"/>
  </r>
  <r>
    <n v="1018"/>
    <s v="Adjustable Dumbbells"/>
    <s v="Fitness"/>
    <n v="2"/>
    <n v="5500"/>
    <x v="11"/>
    <x v="0"/>
    <x v="17"/>
  </r>
  <r>
    <n v="1019"/>
    <s v="Soundbar"/>
    <s v="Electronics"/>
    <n v="1"/>
    <n v="20000"/>
    <x v="12"/>
    <x v="2"/>
    <x v="18"/>
  </r>
  <r>
    <n v="1020"/>
    <s v="Yoga Block"/>
    <s v="Fitness"/>
    <n v="0"/>
    <n v="1200"/>
    <x v="1"/>
    <x v="1"/>
    <x v="19"/>
  </r>
  <r>
    <n v="1021"/>
    <s v="Rice Cooker"/>
    <s v="Kitchenware"/>
    <n v="2"/>
    <n v="4000"/>
    <x v="10"/>
    <x v="3"/>
    <x v="20"/>
  </r>
  <r>
    <n v="1022"/>
    <s v="Monitor"/>
    <s v="Electronics"/>
    <n v="0"/>
    <n v="15000"/>
    <x v="1"/>
    <x v="0"/>
    <x v="21"/>
  </r>
  <r>
    <n v="1023"/>
    <s v="Iron"/>
    <s v="Appliances"/>
    <n v="1"/>
    <n v="2500"/>
    <x v="13"/>
    <x v="2"/>
    <x v="22"/>
  </r>
  <r>
    <n v="1024"/>
    <s v="Resistance Bands"/>
    <s v="Fitness"/>
    <n v="3"/>
    <n v="0"/>
    <x v="1"/>
    <x v="1"/>
    <x v="23"/>
  </r>
  <r>
    <n v="1025"/>
    <s v="Smart TV"/>
    <s v="Electronics"/>
    <n v="1"/>
    <n v="40000"/>
    <x v="14"/>
    <x v="3"/>
    <x v="24"/>
  </r>
  <r>
    <n v="1026"/>
    <s v="Water Bottle"/>
    <s v="Kitchenware"/>
    <n v="5"/>
    <n v="200"/>
    <x v="15"/>
    <x v="0"/>
    <x v="25"/>
  </r>
  <r>
    <n v="1027"/>
    <s v="Sofa Set"/>
    <s v="Furniture"/>
    <n v="1"/>
    <n v="55000"/>
    <x v="16"/>
    <x v="2"/>
    <x v="26"/>
  </r>
  <r>
    <n v="1028"/>
    <s v="Treadmill"/>
    <s v="Fitness"/>
    <n v="0"/>
    <n v="50000"/>
    <x v="1"/>
    <x v="1"/>
    <x v="27"/>
  </r>
  <r>
    <n v="1029"/>
    <s v="Microwave Oven"/>
    <s v="Appliances"/>
    <n v="2"/>
    <n v="12000"/>
    <x v="8"/>
    <x v="3"/>
    <x v="28"/>
  </r>
  <r>
    <n v="1030"/>
    <s v="Laptop"/>
    <s v="Electronics"/>
    <n v="1"/>
    <n v="70000"/>
    <x v="17"/>
    <x v="0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8" firstHeaderRow="1" firstDataRow="1" firstDataCol="1"/>
  <pivotFields count="8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6">
        <item x="2"/>
        <item x="0"/>
        <item h="1" x="4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5">
    <i>
      <x v="4"/>
    </i>
    <i>
      <x/>
    </i>
    <i>
      <x v="1"/>
    </i>
    <i>
      <x v="3"/>
    </i>
    <i t="grand">
      <x/>
    </i>
  </rowItems>
  <colItems count="1">
    <i/>
  </colItems>
  <dataFields count="1">
    <dataField name="Sum of Total_Amoun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32" firstHeaderRow="1" firstDataRow="1" firstDataCol="1"/>
  <pivotFields count="8">
    <pivotField showAll="0"/>
    <pivotField showAll="0"/>
    <pivotField showAll="0"/>
    <pivotField showAll="0"/>
    <pivotField showAll="0"/>
    <pivotField dataField="1" showAll="0">
      <items count="19">
        <item x="1"/>
        <item x="15"/>
        <item x="0"/>
        <item x="7"/>
        <item x="13"/>
        <item x="6"/>
        <item x="2"/>
        <item x="3"/>
        <item x="9"/>
        <item x="10"/>
        <item x="11"/>
        <item x="5"/>
        <item x="4"/>
        <item x="12"/>
        <item x="8"/>
        <item x="14"/>
        <item x="16"/>
        <item x="17"/>
        <item t="default"/>
      </items>
    </pivotField>
    <pivotField showAll="0"/>
    <pivotField axis="axisRow" showAll="0">
      <items count="31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Total_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zoomScale="160" zoomScaleNormal="160" workbookViewId="0">
      <selection activeCell="M12" sqref="M12"/>
    </sheetView>
  </sheetViews>
  <sheetFormatPr defaultRowHeight="12.75" x14ac:dyDescent="0.2"/>
  <cols>
    <col min="1" max="1" width="13.85546875" bestFit="1" customWidth="1"/>
    <col min="2" max="2" width="20.85546875" bestFit="1" customWidth="1"/>
  </cols>
  <sheetData>
    <row r="3" spans="1:2" x14ac:dyDescent="0.2">
      <c r="A3" s="9" t="s">
        <v>65</v>
      </c>
      <c r="B3" t="s">
        <v>67</v>
      </c>
    </row>
    <row r="4" spans="1:2" x14ac:dyDescent="0.2">
      <c r="A4" s="10" t="s">
        <v>64</v>
      </c>
      <c r="B4" s="11">
        <v>107000</v>
      </c>
    </row>
    <row r="5" spans="1:2" x14ac:dyDescent="0.2">
      <c r="A5" s="10" t="s">
        <v>63</v>
      </c>
      <c r="B5" s="11">
        <v>99900</v>
      </c>
    </row>
    <row r="6" spans="1:2" x14ac:dyDescent="0.2">
      <c r="A6" s="10" t="s">
        <v>61</v>
      </c>
      <c r="B6" s="11">
        <v>88500</v>
      </c>
    </row>
    <row r="7" spans="1:2" x14ac:dyDescent="0.2">
      <c r="A7" s="10" t="s">
        <v>62</v>
      </c>
      <c r="B7" s="11">
        <v>2200</v>
      </c>
    </row>
    <row r="8" spans="1:2" x14ac:dyDescent="0.2">
      <c r="A8" s="10" t="s">
        <v>66</v>
      </c>
      <c r="B8" s="11">
        <v>297600</v>
      </c>
    </row>
  </sheetData>
  <conditionalFormatting sqref="B3:B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{75AC128A-8D51-4560-829E-61228857BA83}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AC128A-8D51-4560-829E-61228857BA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B3:B8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T20" sqref="T20"/>
    </sheetView>
  </sheetViews>
  <sheetFormatPr defaultRowHeight="12.75" x14ac:dyDescent="0.2"/>
  <cols>
    <col min="1" max="1" width="13.85546875" bestFit="1" customWidth="1"/>
    <col min="2" max="2" width="20.85546875" bestFit="1" customWidth="1"/>
  </cols>
  <sheetData>
    <row r="1" spans="1:2" x14ac:dyDescent="0.2">
      <c r="A1" s="9" t="s">
        <v>65</v>
      </c>
      <c r="B1" t="s">
        <v>67</v>
      </c>
    </row>
    <row r="2" spans="1:2" x14ac:dyDescent="0.2">
      <c r="A2" s="10" t="s">
        <v>27</v>
      </c>
      <c r="B2" s="11">
        <v>24000</v>
      </c>
    </row>
    <row r="3" spans="1:2" x14ac:dyDescent="0.2">
      <c r="A3" s="10" t="s">
        <v>29</v>
      </c>
      <c r="B3" s="11">
        <v>0</v>
      </c>
    </row>
    <row r="4" spans="1:2" x14ac:dyDescent="0.2">
      <c r="A4" s="10" t="s">
        <v>31</v>
      </c>
      <c r="B4" s="11">
        <v>5400</v>
      </c>
    </row>
    <row r="5" spans="1:2" x14ac:dyDescent="0.2">
      <c r="A5" s="10" t="s">
        <v>33</v>
      </c>
      <c r="B5" s="11">
        <v>0</v>
      </c>
    </row>
    <row r="6" spans="1:2" x14ac:dyDescent="0.2">
      <c r="A6" s="10" t="s">
        <v>36</v>
      </c>
      <c r="B6" s="11">
        <v>8000</v>
      </c>
    </row>
    <row r="7" spans="1:2" x14ac:dyDescent="0.2">
      <c r="A7" s="10" t="s">
        <v>38</v>
      </c>
      <c r="B7" s="11">
        <v>11000</v>
      </c>
    </row>
    <row r="8" spans="1:2" x14ac:dyDescent="0.2">
      <c r="A8" s="10" t="s">
        <v>40</v>
      </c>
      <c r="B8" s="11">
        <v>20000</v>
      </c>
    </row>
    <row r="9" spans="1:2" x14ac:dyDescent="0.2">
      <c r="A9" s="10" t="s">
        <v>42</v>
      </c>
      <c r="B9" s="11">
        <v>0</v>
      </c>
    </row>
    <row r="10" spans="1:2" x14ac:dyDescent="0.2">
      <c r="A10" s="10" t="s">
        <v>44</v>
      </c>
      <c r="B10" s="11">
        <v>8000</v>
      </c>
    </row>
    <row r="11" spans="1:2" x14ac:dyDescent="0.2">
      <c r="A11" s="10" t="s">
        <v>46</v>
      </c>
      <c r="B11" s="11">
        <v>0</v>
      </c>
    </row>
    <row r="12" spans="1:2" x14ac:dyDescent="0.2">
      <c r="A12" s="10" t="s">
        <v>48</v>
      </c>
      <c r="B12" s="11">
        <v>2500</v>
      </c>
    </row>
    <row r="13" spans="1:2" x14ac:dyDescent="0.2">
      <c r="A13" s="10" t="s">
        <v>49</v>
      </c>
      <c r="B13" s="11">
        <v>0</v>
      </c>
    </row>
    <row r="14" spans="1:2" x14ac:dyDescent="0.2">
      <c r="A14" s="10" t="s">
        <v>51</v>
      </c>
      <c r="B14" s="11">
        <v>40000</v>
      </c>
    </row>
    <row r="15" spans="1:2" x14ac:dyDescent="0.2">
      <c r="A15" s="10" t="s">
        <v>53</v>
      </c>
      <c r="B15" s="11">
        <v>1000</v>
      </c>
    </row>
    <row r="16" spans="1:2" x14ac:dyDescent="0.2">
      <c r="A16" s="10" t="s">
        <v>55</v>
      </c>
      <c r="B16" s="11">
        <v>55000</v>
      </c>
    </row>
    <row r="17" spans="1:2" x14ac:dyDescent="0.2">
      <c r="A17" s="10" t="s">
        <v>56</v>
      </c>
      <c r="B17" s="11">
        <v>0</v>
      </c>
    </row>
    <row r="18" spans="1:2" x14ac:dyDescent="0.2">
      <c r="A18" s="10" t="s">
        <v>58</v>
      </c>
      <c r="B18" s="11">
        <v>24000</v>
      </c>
    </row>
    <row r="19" spans="1:2" x14ac:dyDescent="0.2">
      <c r="A19" s="10" t="s">
        <v>60</v>
      </c>
      <c r="B19" s="11">
        <v>70000</v>
      </c>
    </row>
    <row r="20" spans="1:2" x14ac:dyDescent="0.2">
      <c r="A20" s="16">
        <v>45660</v>
      </c>
      <c r="B20" s="11">
        <v>1500</v>
      </c>
    </row>
    <row r="21" spans="1:2" x14ac:dyDescent="0.2">
      <c r="A21" s="16">
        <v>45691</v>
      </c>
      <c r="B21" s="11">
        <v>0</v>
      </c>
    </row>
    <row r="22" spans="1:2" x14ac:dyDescent="0.2">
      <c r="A22" s="16">
        <v>45719</v>
      </c>
      <c r="B22" s="11">
        <v>3500</v>
      </c>
    </row>
    <row r="23" spans="1:2" x14ac:dyDescent="0.2">
      <c r="A23" s="16">
        <v>45750</v>
      </c>
      <c r="B23" s="11">
        <v>0</v>
      </c>
    </row>
    <row r="24" spans="1:2" x14ac:dyDescent="0.2">
      <c r="A24" s="16">
        <v>45780</v>
      </c>
      <c r="B24" s="11">
        <v>5000</v>
      </c>
    </row>
    <row r="25" spans="1:2" x14ac:dyDescent="0.2">
      <c r="A25" s="16">
        <v>45811</v>
      </c>
      <c r="B25" s="11">
        <v>14000</v>
      </c>
    </row>
    <row r="26" spans="1:2" x14ac:dyDescent="0.2">
      <c r="A26" s="16">
        <v>45841</v>
      </c>
      <c r="B26" s="11">
        <v>0</v>
      </c>
    </row>
    <row r="27" spans="1:2" x14ac:dyDescent="0.2">
      <c r="A27" s="16">
        <v>45872</v>
      </c>
      <c r="B27" s="11">
        <v>13500</v>
      </c>
    </row>
    <row r="28" spans="1:2" x14ac:dyDescent="0.2">
      <c r="A28" s="16">
        <v>45903</v>
      </c>
      <c r="B28" s="11">
        <v>0</v>
      </c>
    </row>
    <row r="29" spans="1:2" x14ac:dyDescent="0.2">
      <c r="A29" s="16">
        <v>45933</v>
      </c>
      <c r="B29" s="11">
        <v>3000</v>
      </c>
    </row>
    <row r="30" spans="1:2" x14ac:dyDescent="0.2">
      <c r="A30" s="16">
        <v>45964</v>
      </c>
      <c r="B30" s="11">
        <v>0</v>
      </c>
    </row>
    <row r="31" spans="1:2" x14ac:dyDescent="0.2">
      <c r="A31" s="16">
        <v>45994</v>
      </c>
      <c r="B31" s="11">
        <v>2200</v>
      </c>
    </row>
    <row r="32" spans="1:2" x14ac:dyDescent="0.2">
      <c r="A32" s="10" t="s">
        <v>66</v>
      </c>
      <c r="B32" s="11">
        <v>311600</v>
      </c>
    </row>
  </sheetData>
  <conditionalFormatting sqref="B1:B3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{725FD276-32A2-49B0-B7F9-EADC28705894}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5FD276-32A2-49B0-B7F9-EADC28705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1"/>
  <sheetViews>
    <sheetView tabSelected="1" zoomScale="115" zoomScaleNormal="115" workbookViewId="0">
      <selection activeCell="L24" sqref="L24"/>
    </sheetView>
  </sheetViews>
  <sheetFormatPr defaultColWidth="12.5703125" defaultRowHeight="15.75" customHeight="1" x14ac:dyDescent="0.2"/>
  <cols>
    <col min="1" max="1" width="13.5703125" bestFit="1" customWidth="1"/>
    <col min="2" max="2" width="20.85546875" bestFit="1" customWidth="1"/>
    <col min="3" max="3" width="13.42578125" bestFit="1" customWidth="1"/>
    <col min="5" max="5" width="19" bestFit="1" customWidth="1"/>
    <col min="6" max="6" width="18.28515625" bestFit="1" customWidth="1"/>
    <col min="7" max="7" width="21.42578125" bestFit="1" customWidth="1"/>
    <col min="8" max="8" width="16" customWidth="1"/>
    <col min="9" max="9" width="18" bestFit="1" customWidth="1"/>
    <col min="11" max="11" width="15" bestFit="1" customWidth="1"/>
    <col min="12" max="12" width="32.42578125" customWidth="1"/>
    <col min="13" max="13" width="83" bestFit="1" customWidth="1"/>
  </cols>
  <sheetData>
    <row r="1" spans="1:14" ht="15.75" customHeight="1" x14ac:dyDescent="0.25">
      <c r="A1" s="1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22" t="s">
        <v>74</v>
      </c>
      <c r="J1" s="6"/>
    </row>
    <row r="2" spans="1:14" ht="15.75" customHeight="1" x14ac:dyDescent="0.25">
      <c r="A2" s="3">
        <v>1030</v>
      </c>
      <c r="B2" s="3" t="s">
        <v>59</v>
      </c>
      <c r="C2" s="3" t="s">
        <v>9</v>
      </c>
      <c r="D2" s="3">
        <v>1</v>
      </c>
      <c r="E2" s="3">
        <v>70000</v>
      </c>
      <c r="F2" s="3">
        <v>70000</v>
      </c>
      <c r="G2" s="3" t="s">
        <v>61</v>
      </c>
      <c r="H2" s="21" t="s">
        <v>60</v>
      </c>
      <c r="I2" s="26">
        <v>28000</v>
      </c>
    </row>
    <row r="3" spans="1:14" ht="15.75" customHeight="1" x14ac:dyDescent="0.25">
      <c r="A3" s="2">
        <v>1027</v>
      </c>
      <c r="B3" s="2" t="s">
        <v>54</v>
      </c>
      <c r="C3" s="2" t="s">
        <v>35</v>
      </c>
      <c r="D3" s="2">
        <v>1</v>
      </c>
      <c r="E3" s="2">
        <v>55000</v>
      </c>
      <c r="F3" s="2">
        <v>55000</v>
      </c>
      <c r="G3" s="2" t="s">
        <v>63</v>
      </c>
      <c r="H3" s="20" t="s">
        <v>55</v>
      </c>
      <c r="I3" s="25">
        <v>22000</v>
      </c>
      <c r="N3" s="6"/>
    </row>
    <row r="4" spans="1:14" ht="15.75" customHeight="1" x14ac:dyDescent="0.25">
      <c r="A4" s="2">
        <v>1025</v>
      </c>
      <c r="B4" s="2" t="s">
        <v>50</v>
      </c>
      <c r="C4" s="2" t="s">
        <v>9</v>
      </c>
      <c r="D4" s="2">
        <v>1</v>
      </c>
      <c r="E4" s="2">
        <v>40000</v>
      </c>
      <c r="F4" s="2">
        <v>40000</v>
      </c>
      <c r="G4" s="2" t="s">
        <v>64</v>
      </c>
      <c r="H4" s="20" t="s">
        <v>51</v>
      </c>
      <c r="I4" s="25">
        <v>16000</v>
      </c>
      <c r="L4" s="28" t="s">
        <v>69</v>
      </c>
      <c r="M4" s="15" t="s">
        <v>72</v>
      </c>
    </row>
    <row r="5" spans="1:14" ht="15.75" customHeight="1" x14ac:dyDescent="0.25">
      <c r="A5" s="2">
        <v>1013</v>
      </c>
      <c r="B5" s="2" t="s">
        <v>26</v>
      </c>
      <c r="C5" s="2" t="s">
        <v>22</v>
      </c>
      <c r="D5" s="2">
        <v>2</v>
      </c>
      <c r="E5" s="2">
        <v>12000</v>
      </c>
      <c r="F5" s="2">
        <v>24000</v>
      </c>
      <c r="G5" s="2" t="s">
        <v>64</v>
      </c>
      <c r="H5" s="20" t="s">
        <v>27</v>
      </c>
      <c r="I5" s="25">
        <v>9600</v>
      </c>
      <c r="K5" s="8" t="s">
        <v>68</v>
      </c>
      <c r="L5" s="12">
        <f>VLOOKUP(1015,A:F, 6, FALSE)</f>
        <v>5400</v>
      </c>
      <c r="M5" s="13"/>
    </row>
    <row r="6" spans="1:14" ht="15.75" customHeight="1" x14ac:dyDescent="0.25">
      <c r="A6" s="2">
        <v>1029</v>
      </c>
      <c r="B6" s="2" t="s">
        <v>57</v>
      </c>
      <c r="C6" s="2" t="s">
        <v>22</v>
      </c>
      <c r="D6" s="2">
        <v>2</v>
      </c>
      <c r="E6" s="2">
        <v>12000</v>
      </c>
      <c r="F6" s="2">
        <v>24000</v>
      </c>
      <c r="G6" s="2" t="s">
        <v>64</v>
      </c>
      <c r="H6" s="20" t="s">
        <v>58</v>
      </c>
      <c r="I6" s="25">
        <v>9600</v>
      </c>
      <c r="M6" s="14" t="s">
        <v>73</v>
      </c>
    </row>
    <row r="7" spans="1:14" ht="15.75" customHeight="1" x14ac:dyDescent="0.25">
      <c r="A7" s="2">
        <v>1019</v>
      </c>
      <c r="B7" s="2" t="s">
        <v>39</v>
      </c>
      <c r="C7" s="2" t="s">
        <v>9</v>
      </c>
      <c r="D7" s="2">
        <v>1</v>
      </c>
      <c r="E7" s="2">
        <v>20000</v>
      </c>
      <c r="F7" s="2">
        <v>20000</v>
      </c>
      <c r="G7" s="2" t="s">
        <v>63</v>
      </c>
      <c r="H7" s="20" t="s">
        <v>40</v>
      </c>
      <c r="I7" s="25">
        <v>8000</v>
      </c>
    </row>
    <row r="8" spans="1:14" ht="15.75" customHeight="1" x14ac:dyDescent="0.25">
      <c r="A8" s="3">
        <v>1006</v>
      </c>
      <c r="B8" s="3" t="s">
        <v>18</v>
      </c>
      <c r="C8" s="3" t="s">
        <v>9</v>
      </c>
      <c r="D8" s="3">
        <v>2</v>
      </c>
      <c r="E8" s="3">
        <v>7000</v>
      </c>
      <c r="F8" s="3">
        <v>14000</v>
      </c>
      <c r="G8" s="3" t="s">
        <v>12</v>
      </c>
      <c r="H8" s="19">
        <v>45811</v>
      </c>
      <c r="I8" s="24">
        <v>5600</v>
      </c>
      <c r="L8" s="28" t="s">
        <v>71</v>
      </c>
    </row>
    <row r="9" spans="1:14" ht="15.75" customHeight="1" x14ac:dyDescent="0.25">
      <c r="A9" s="3">
        <v>1008</v>
      </c>
      <c r="B9" s="3" t="s">
        <v>20</v>
      </c>
      <c r="C9" s="3" t="s">
        <v>14</v>
      </c>
      <c r="D9" s="3">
        <v>3</v>
      </c>
      <c r="E9" s="3">
        <v>4500</v>
      </c>
      <c r="F9" s="3">
        <v>13500</v>
      </c>
      <c r="G9" s="3" t="s">
        <v>63</v>
      </c>
      <c r="H9" s="19">
        <v>45872</v>
      </c>
      <c r="I9" s="24">
        <v>5400</v>
      </c>
      <c r="K9" s="8" t="s">
        <v>70</v>
      </c>
      <c r="L9" s="12" t="str">
        <f>INDEX(C:C, MATCH(1027,A:A, 0))</f>
        <v>Furniture</v>
      </c>
    </row>
    <row r="10" spans="1:14" ht="15.75" customHeight="1" x14ac:dyDescent="0.25">
      <c r="A10" s="3">
        <v>1018</v>
      </c>
      <c r="B10" s="3" t="s">
        <v>37</v>
      </c>
      <c r="C10" s="3" t="s">
        <v>11</v>
      </c>
      <c r="D10" s="3">
        <v>2</v>
      </c>
      <c r="E10" s="3">
        <v>5500</v>
      </c>
      <c r="F10" s="3">
        <v>11000</v>
      </c>
      <c r="G10" s="3" t="s">
        <v>61</v>
      </c>
      <c r="H10" s="21" t="s">
        <v>38</v>
      </c>
      <c r="I10" s="26">
        <v>4400</v>
      </c>
    </row>
    <row r="11" spans="1:14" ht="15.75" customHeight="1" x14ac:dyDescent="0.25">
      <c r="A11" s="2">
        <v>1017</v>
      </c>
      <c r="B11" s="2" t="s">
        <v>34</v>
      </c>
      <c r="C11" s="2" t="s">
        <v>35</v>
      </c>
      <c r="D11" s="2">
        <v>1</v>
      </c>
      <c r="E11" s="2">
        <v>8000</v>
      </c>
      <c r="F11" s="2">
        <v>8000</v>
      </c>
      <c r="G11" s="2" t="s">
        <v>64</v>
      </c>
      <c r="H11" s="20" t="s">
        <v>36</v>
      </c>
      <c r="I11" s="25">
        <v>3200</v>
      </c>
      <c r="L11" s="6"/>
    </row>
    <row r="12" spans="1:14" ht="15.75" customHeight="1" x14ac:dyDescent="0.25">
      <c r="A12" s="2">
        <v>1021</v>
      </c>
      <c r="B12" s="2" t="s">
        <v>43</v>
      </c>
      <c r="C12" s="2" t="s">
        <v>14</v>
      </c>
      <c r="D12" s="2">
        <v>2</v>
      </c>
      <c r="E12" s="2">
        <v>4000</v>
      </c>
      <c r="F12" s="2">
        <v>8000</v>
      </c>
      <c r="G12" s="2" t="s">
        <v>64</v>
      </c>
      <c r="H12" s="20" t="s">
        <v>44</v>
      </c>
      <c r="I12" s="25">
        <v>3200</v>
      </c>
    </row>
    <row r="13" spans="1:14" ht="15.75" customHeight="1" x14ac:dyDescent="0.25">
      <c r="A13" s="2">
        <v>1015</v>
      </c>
      <c r="B13" s="2" t="s">
        <v>30</v>
      </c>
      <c r="C13" s="2" t="s">
        <v>22</v>
      </c>
      <c r="D13" s="2">
        <v>3</v>
      </c>
      <c r="E13" s="2">
        <v>1800</v>
      </c>
      <c r="F13" s="2">
        <v>5400</v>
      </c>
      <c r="G13" s="2" t="s">
        <v>63</v>
      </c>
      <c r="H13" s="20" t="s">
        <v>31</v>
      </c>
      <c r="I13" s="25">
        <v>2160</v>
      </c>
      <c r="L13" s="27" t="s">
        <v>75</v>
      </c>
    </row>
    <row r="14" spans="1:14" ht="15.75" customHeight="1" x14ac:dyDescent="0.25">
      <c r="A14" s="2">
        <v>1005</v>
      </c>
      <c r="B14" s="2" t="s">
        <v>16</v>
      </c>
      <c r="C14" s="2" t="s">
        <v>17</v>
      </c>
      <c r="D14" s="2">
        <v>2</v>
      </c>
      <c r="E14" s="2">
        <v>2500</v>
      </c>
      <c r="F14" s="2">
        <v>5000</v>
      </c>
      <c r="G14" s="2" t="s">
        <v>61</v>
      </c>
      <c r="H14" s="18">
        <v>45780</v>
      </c>
      <c r="I14" s="23">
        <v>2000</v>
      </c>
      <c r="L14" s="3" t="s">
        <v>59</v>
      </c>
    </row>
    <row r="15" spans="1:14" ht="15.75" customHeight="1" x14ac:dyDescent="0.25">
      <c r="A15" s="2">
        <v>1003</v>
      </c>
      <c r="B15" s="2" t="s">
        <v>13</v>
      </c>
      <c r="C15" s="2" t="s">
        <v>14</v>
      </c>
      <c r="D15" s="2">
        <v>1</v>
      </c>
      <c r="E15" s="2">
        <v>3500</v>
      </c>
      <c r="F15" s="2">
        <v>3500</v>
      </c>
      <c r="G15" s="2" t="s">
        <v>63</v>
      </c>
      <c r="H15" s="18">
        <v>45719</v>
      </c>
      <c r="I15" s="23">
        <v>1400</v>
      </c>
      <c r="L15" s="2" t="s">
        <v>54</v>
      </c>
    </row>
    <row r="16" spans="1:14" ht="15.75" customHeight="1" x14ac:dyDescent="0.25">
      <c r="A16" s="3">
        <v>1010</v>
      </c>
      <c r="B16" s="3" t="s">
        <v>23</v>
      </c>
      <c r="C16" s="3" t="s">
        <v>11</v>
      </c>
      <c r="D16" s="3">
        <v>2</v>
      </c>
      <c r="E16" s="3">
        <v>1500</v>
      </c>
      <c r="F16" s="3">
        <v>3000</v>
      </c>
      <c r="G16" s="3" t="s">
        <v>64</v>
      </c>
      <c r="H16" s="19">
        <v>45933</v>
      </c>
      <c r="I16" s="24">
        <v>1200</v>
      </c>
      <c r="L16" s="2" t="s">
        <v>50</v>
      </c>
    </row>
    <row r="17" spans="1:9" ht="15.75" customHeight="1" x14ac:dyDescent="0.25">
      <c r="A17" s="2">
        <v>1023</v>
      </c>
      <c r="B17" s="2" t="s">
        <v>47</v>
      </c>
      <c r="C17" s="2" t="s">
        <v>22</v>
      </c>
      <c r="D17" s="2">
        <v>1</v>
      </c>
      <c r="E17" s="2">
        <v>2500</v>
      </c>
      <c r="F17" s="2">
        <v>2500</v>
      </c>
      <c r="G17" s="2" t="s">
        <v>63</v>
      </c>
      <c r="H17" s="20" t="s">
        <v>48</v>
      </c>
      <c r="I17" s="25">
        <v>1000</v>
      </c>
    </row>
    <row r="18" spans="1:9" ht="15.75" customHeight="1" x14ac:dyDescent="0.25">
      <c r="A18" s="3">
        <v>1012</v>
      </c>
      <c r="B18" s="3" t="s">
        <v>25</v>
      </c>
      <c r="C18" s="3" t="s">
        <v>14</v>
      </c>
      <c r="D18" s="3">
        <v>1</v>
      </c>
      <c r="E18" s="3">
        <v>2200</v>
      </c>
      <c r="F18" s="3">
        <v>2200</v>
      </c>
      <c r="G18" s="3" t="s">
        <v>62</v>
      </c>
      <c r="H18" s="19">
        <v>45994</v>
      </c>
      <c r="I18" s="24">
        <v>880</v>
      </c>
    </row>
    <row r="19" spans="1:9" ht="15.75" customHeight="1" x14ac:dyDescent="0.25">
      <c r="A19" s="2">
        <v>1001</v>
      </c>
      <c r="B19" s="5" t="s">
        <v>8</v>
      </c>
      <c r="C19" s="2" t="s">
        <v>9</v>
      </c>
      <c r="D19" s="2">
        <v>3</v>
      </c>
      <c r="E19" s="2">
        <v>500</v>
      </c>
      <c r="F19" s="2">
        <v>1500</v>
      </c>
      <c r="G19" s="2" t="s">
        <v>61</v>
      </c>
      <c r="H19" s="18">
        <v>45660</v>
      </c>
      <c r="I19" s="23">
        <v>600</v>
      </c>
    </row>
    <row r="20" spans="1:9" ht="15.75" customHeight="1" x14ac:dyDescent="0.25">
      <c r="A20" s="3">
        <v>1002</v>
      </c>
      <c r="B20" s="3" t="s">
        <v>10</v>
      </c>
      <c r="C20" s="3" t="s">
        <v>11</v>
      </c>
      <c r="D20" s="4">
        <f ca="1">ROUND(AVERAGE(D:D),0)</f>
        <v>0</v>
      </c>
      <c r="E20" s="3">
        <v>800</v>
      </c>
      <c r="F20" s="4">
        <f ca="1">ROUND(AVERAGE(F:F),0)</f>
        <v>0</v>
      </c>
      <c r="G20" s="3" t="s">
        <v>62</v>
      </c>
      <c r="H20" s="19">
        <v>45691</v>
      </c>
      <c r="I20" s="24">
        <v>600</v>
      </c>
    </row>
    <row r="21" spans="1:9" ht="15.75" customHeight="1" x14ac:dyDescent="0.25">
      <c r="A21" s="3">
        <v>1004</v>
      </c>
      <c r="B21" s="3" t="s">
        <v>15</v>
      </c>
      <c r="C21" s="3" t="s">
        <v>9</v>
      </c>
      <c r="D21" s="3">
        <v>4</v>
      </c>
      <c r="E21" s="3">
        <f ca="1">ROUND(AVERAGE(E:E),0)</f>
        <v>0</v>
      </c>
      <c r="F21" s="4">
        <f ca="1">ROUND(AVERAGE(F:F),0)</f>
        <v>0</v>
      </c>
      <c r="G21" s="3" t="s">
        <v>64</v>
      </c>
      <c r="H21" s="19">
        <v>45750</v>
      </c>
      <c r="I21" s="24">
        <v>600</v>
      </c>
    </row>
    <row r="22" spans="1:9" ht="15.75" customHeight="1" x14ac:dyDescent="0.25">
      <c r="A22" s="2">
        <v>1007</v>
      </c>
      <c r="B22" s="2" t="s">
        <v>19</v>
      </c>
      <c r="C22" s="2" t="s">
        <v>11</v>
      </c>
      <c r="D22" s="2">
        <v>1</v>
      </c>
      <c r="E22" s="3">
        <f ca="1">ROUND(AVERAGE(E:E),0)</f>
        <v>0</v>
      </c>
      <c r="F22" s="4">
        <f ca="1">ROUND(AVERAGE(F:F),0)</f>
        <v>0</v>
      </c>
      <c r="G22" s="2" t="s">
        <v>62</v>
      </c>
      <c r="H22" s="18">
        <v>45841</v>
      </c>
      <c r="I22" s="23">
        <v>600</v>
      </c>
    </row>
    <row r="23" spans="1:9" ht="15.75" customHeight="1" x14ac:dyDescent="0.25">
      <c r="A23" s="2">
        <v>1009</v>
      </c>
      <c r="B23" s="2" t="s">
        <v>21</v>
      </c>
      <c r="C23" s="2" t="s">
        <v>22</v>
      </c>
      <c r="D23" s="4">
        <f ca="1">ROUND(AVERAGE(D:D),0)</f>
        <v>0</v>
      </c>
      <c r="E23" s="2">
        <v>6000</v>
      </c>
      <c r="F23" s="4">
        <f ca="1">ROUND(AVERAGE(F:F),0)</f>
        <v>0</v>
      </c>
      <c r="G23" s="2" t="s">
        <v>61</v>
      </c>
      <c r="H23" s="18">
        <v>45903</v>
      </c>
      <c r="I23" s="23">
        <v>600</v>
      </c>
    </row>
    <row r="24" spans="1:9" ht="15.75" customHeight="1" x14ac:dyDescent="0.25">
      <c r="A24" s="2">
        <v>1011</v>
      </c>
      <c r="B24" s="2" t="s">
        <v>24</v>
      </c>
      <c r="C24" s="2" t="s">
        <v>9</v>
      </c>
      <c r="D24" s="2">
        <v>5</v>
      </c>
      <c r="E24" s="3">
        <f ca="1">ROUND(AVERAGE(E:E),0)</f>
        <v>0</v>
      </c>
      <c r="F24" s="4">
        <f ca="1">ROUND(AVERAGE(F:F),0)</f>
        <v>0</v>
      </c>
      <c r="G24" s="2" t="s">
        <v>63</v>
      </c>
      <c r="H24" s="18">
        <v>45964</v>
      </c>
      <c r="I24" s="23">
        <v>600</v>
      </c>
    </row>
    <row r="25" spans="1:9" ht="15.75" customHeight="1" x14ac:dyDescent="0.25">
      <c r="A25" s="3">
        <v>1014</v>
      </c>
      <c r="B25" s="3" t="s">
        <v>28</v>
      </c>
      <c r="C25" s="3" t="s">
        <v>11</v>
      </c>
      <c r="D25" s="4">
        <f ca="1">ROUND(AVERAGE(D:D),0)</f>
        <v>0</v>
      </c>
      <c r="E25" s="3">
        <v>900</v>
      </c>
      <c r="F25" s="4">
        <f ca="1">ROUND(AVERAGE(F:F),0)</f>
        <v>0</v>
      </c>
      <c r="G25" s="3" t="s">
        <v>61</v>
      </c>
      <c r="H25" s="21" t="s">
        <v>29</v>
      </c>
      <c r="I25" s="26">
        <v>600</v>
      </c>
    </row>
    <row r="26" spans="1:9" ht="15.75" customHeight="1" x14ac:dyDescent="0.25">
      <c r="A26" s="3">
        <v>1016</v>
      </c>
      <c r="B26" s="3" t="s">
        <v>32</v>
      </c>
      <c r="C26" s="3" t="s">
        <v>14</v>
      </c>
      <c r="D26" s="4">
        <f ca="1">ROUND(AVERAGE(D:D),0)</f>
        <v>0</v>
      </c>
      <c r="E26" s="3">
        <v>1500</v>
      </c>
      <c r="F26" s="4">
        <f ca="1">ROUND(AVERAGE(F:F),0)</f>
        <v>0</v>
      </c>
      <c r="G26" s="3" t="s">
        <v>62</v>
      </c>
      <c r="H26" s="21" t="s">
        <v>33</v>
      </c>
      <c r="I26" s="26">
        <v>600</v>
      </c>
    </row>
    <row r="27" spans="1:9" ht="15.75" customHeight="1" x14ac:dyDescent="0.25">
      <c r="A27" s="3">
        <v>1020</v>
      </c>
      <c r="B27" s="3" t="s">
        <v>41</v>
      </c>
      <c r="C27" s="3" t="s">
        <v>11</v>
      </c>
      <c r="D27" s="4">
        <f ca="1">ROUND(AVERAGE(D:D),0)</f>
        <v>0</v>
      </c>
      <c r="E27" s="3">
        <v>1200</v>
      </c>
      <c r="F27" s="4">
        <f ca="1">ROUND(AVERAGE(F:F),0)</f>
        <v>0</v>
      </c>
      <c r="G27" s="3" t="s">
        <v>62</v>
      </c>
      <c r="H27" s="21" t="s">
        <v>42</v>
      </c>
      <c r="I27" s="26">
        <v>600</v>
      </c>
    </row>
    <row r="28" spans="1:9" ht="15.75" customHeight="1" x14ac:dyDescent="0.25">
      <c r="A28" s="3">
        <v>1022</v>
      </c>
      <c r="B28" s="3" t="s">
        <v>45</v>
      </c>
      <c r="C28" s="3" t="s">
        <v>9</v>
      </c>
      <c r="D28" s="4">
        <f ca="1">ROUND(AVERAGE(D:D),0)</f>
        <v>0</v>
      </c>
      <c r="E28" s="3">
        <v>15000</v>
      </c>
      <c r="F28" s="4">
        <f ca="1">ROUND(AVERAGE(F:F),0)</f>
        <v>0</v>
      </c>
      <c r="G28" s="3" t="s">
        <v>61</v>
      </c>
      <c r="H28" s="21" t="s">
        <v>46</v>
      </c>
      <c r="I28" s="26">
        <v>600</v>
      </c>
    </row>
    <row r="29" spans="1:9" ht="15.75" customHeight="1" x14ac:dyDescent="0.25">
      <c r="A29" s="3">
        <v>1024</v>
      </c>
      <c r="B29" s="3" t="s">
        <v>28</v>
      </c>
      <c r="C29" s="3" t="s">
        <v>11</v>
      </c>
      <c r="D29" s="3">
        <v>3</v>
      </c>
      <c r="E29" s="3">
        <f ca="1">ROUND(AVERAGE(E:E),0)</f>
        <v>0</v>
      </c>
      <c r="F29" s="4">
        <f ca="1">ROUND(AVERAGE(F:F),0)</f>
        <v>0</v>
      </c>
      <c r="G29" s="3" t="s">
        <v>62</v>
      </c>
      <c r="H29" s="21" t="s">
        <v>49</v>
      </c>
      <c r="I29" s="26">
        <v>600</v>
      </c>
    </row>
    <row r="30" spans="1:9" ht="15.75" customHeight="1" x14ac:dyDescent="0.25">
      <c r="A30" s="3">
        <v>1028</v>
      </c>
      <c r="B30" s="3" t="s">
        <v>19</v>
      </c>
      <c r="C30" s="3" t="s">
        <v>11</v>
      </c>
      <c r="D30" s="4">
        <f ca="1">ROUND(AVERAGE(D:D),0)</f>
        <v>0</v>
      </c>
      <c r="E30" s="3">
        <v>50000</v>
      </c>
      <c r="F30" s="4">
        <f ca="1">ROUND(AVERAGE(F:F),0)</f>
        <v>0</v>
      </c>
      <c r="G30" s="3" t="s">
        <v>62</v>
      </c>
      <c r="H30" s="21" t="s">
        <v>56</v>
      </c>
      <c r="I30" s="26">
        <v>600</v>
      </c>
    </row>
    <row r="31" spans="1:9" ht="15.75" customHeight="1" x14ac:dyDescent="0.25">
      <c r="A31" s="3">
        <v>1026</v>
      </c>
      <c r="B31" s="3" t="s">
        <v>52</v>
      </c>
      <c r="C31" s="3" t="s">
        <v>14</v>
      </c>
      <c r="D31" s="3">
        <v>5</v>
      </c>
      <c r="E31" s="3">
        <v>200</v>
      </c>
      <c r="F31" s="3">
        <v>1000</v>
      </c>
      <c r="G31" s="3" t="s">
        <v>61</v>
      </c>
      <c r="H31" s="21" t="s">
        <v>53</v>
      </c>
      <c r="I31" s="26">
        <v>400</v>
      </c>
    </row>
  </sheetData>
  <autoFilter ref="A1:K32"/>
  <sortState ref="A2:I31">
    <sortCondition descending="1" ref="I2:I31"/>
  </sortState>
  <conditionalFormatting sqref="D1:F31">
    <cfRule type="cellIs" dxfId="1" priority="5" operator="equal">
      <formula>"NULL"</formula>
    </cfRule>
  </conditionalFormatting>
  <conditionalFormatting sqref="D2:D31">
    <cfRule type="expression" priority="4">
      <formula>"NULL"</formula>
    </cfRule>
  </conditionalFormatting>
  <conditionalFormatting sqref="G1:G3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{682D75E2-DB5C-4EDB-B0D4-0F2B396C1E2D}</x14:id>
        </ext>
      </extLst>
    </cfRule>
  </conditionalFormatting>
  <conditionalFormatting sqref="I2:I31">
    <cfRule type="cellIs" dxfId="0" priority="1" operator="greaterThan">
      <formula>5000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2D75E2-DB5C-4EDB-B0D4-0F2B396C1E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REVENUE TREND OVER TIME</vt:lpstr>
      <vt:lpstr>Dataset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singh</dc:creator>
  <cp:lastModifiedBy>Asus</cp:lastModifiedBy>
  <dcterms:created xsi:type="dcterms:W3CDTF">2025-04-24T10:05:32Z</dcterms:created>
  <dcterms:modified xsi:type="dcterms:W3CDTF">2025-04-24T10:05:32Z</dcterms:modified>
</cp:coreProperties>
</file>