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General SWRL Rules" sheetId="3" r:id="rId1"/>
    <sheet name="SWRL Favoring Consequentialis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<sst xmlns="http://schemas.openxmlformats.org/spreadsheetml/2006/main" count="162" uniqueCount="20">
  <si>
    <t>GENERAL SWRL RULES</t>
  </si>
  <si>
    <t>Rule 1:</t>
  </si>
  <si>
    <t>ActiveAgent(?ag), hasConsequence(?a, ?c), hasSeverityOfConsequence(?c, ?soc), hasUtilityOfConsequence(?c, ?uoc), hasDurationOfConsequence(?c, ?doc), hasMoralIntention(?ag, ?mi), violatesEthicalPrinciple(?a, ?vep), upholdsEthicalPrinciple(?a, ?uep), hasScore(?soc, ?socs), hasScore(?uoc, ?uocs), hasScore(?doc, ?docs), hasScore(?mi, ?mis), hasScore(?vep, ?veps), hasScore(?uep, ?ueps), multiply(?prod, ?socs, ?uocs, ?docs), add(?sum, ?prod, ?mis, ?veps, ?ueps), equal(?sum, 0) -&gt; MorallyGreyAction(?a)</t>
  </si>
  <si>
    <t>Rule 2:</t>
  </si>
  <si>
    <t>ActiveAgent(?ag), hasConsequence(?a, ?c), hasSeverityOfConsequence(?c, ?soc), hasUtilityOfConsequence(?c, ?uoc), hasDurationOfConsequence(?c, ?doc), hasMoralIntention(?ag, ?mi), violatesEthicalPrinciple(?a, ?vep), upholdsEthicalPrinciple(?a, ?uep), hasScore(?soc, ?socs), hasScore(?uoc, ?uocs), hasScore(?doc, ?docs), hasScore(?mi, ?mis), hasScore(?vep, ?veps), hasScore(?uep, ?ueps), multiply(?prod, ?socs, ?uocs, ?docs), add(?sum, ?prod, ?mis, ?veps, ?ueps), greaterThan(?sum, 0) -&gt; MorallyRightAction(?a)</t>
  </si>
  <si>
    <t>Rule 3:</t>
  </si>
  <si>
    <t>ActiveAgent(?ag), hasConsequence(?a, ?c), hasSeverityOfConsequence(?c, ?soc), hasUtilityOfConsequence(?c, ?uoc), hasDurationOfConsequence(?c, ?doc), hasMoralIntention(?ag, ?mi), violatesEthicalPrinciple(?a, ?vep), upholdsEthicalPrinciple(?a, ?uep), hasScore(?soc, ?socs), hasScore(?uoc, ?uocs), hasScore(?doc, ?docs), hasScore(?mi, ?mis), hasScore(?vep, ?veps), hasScore(?uep, ?ueps), multiply(?prod, ?socs, ?uocs, ?docs), add(?sum, ?prod, ?mis, ?veps, ?ueps), lessThan(?sum, 0) -&gt; MorallyWrongAction(?a)</t>
  </si>
  <si>
    <t>Negative Impact</t>
  </si>
  <si>
    <t>Score</t>
  </si>
  <si>
    <t>Positive Impact</t>
  </si>
  <si>
    <t>short term consequence</t>
  </si>
  <si>
    <t>long term consequence</t>
  </si>
  <si>
    <t>Sum</t>
  </si>
  <si>
    <t>Action Type</t>
  </si>
  <si>
    <t>Associated SWRL Rule (Rule Scores based on GenEth, Anderson and Anderson 2014)</t>
  </si>
  <si>
    <t>low</t>
  </si>
  <si>
    <t>good</t>
  </si>
  <si>
    <t>high</t>
  </si>
  <si>
    <t>none</t>
  </si>
  <si>
    <t>bad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</si>
</sst>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24" applyNumberFormat="0" applyAlignment="0" applyProtection="0">
      <alignment vertical="center"/>
    </xf>
    <xf numFmtId="0" fontId="11" fillId="4" borderId="25" applyNumberFormat="0" applyAlignment="0" applyProtection="0">
      <alignment vertical="center"/>
    </xf>
    <xf numFmtId="0" fontId="12" fillId="4" borderId="24" applyNumberFormat="0" applyAlignment="0" applyProtection="0">
      <alignment vertical="center"/>
    </xf>
    <xf numFmtId="0" fontId="13" fillId="5" borderId="26" applyNumberFormat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8" xfId="0" applyBorder="1" applyAlignment="1">
      <alignment vertical="center" wrapText="1"/>
    </xf>
    <xf numFmtId="0" fontId="0" fillId="0" borderId="19" xfId="0" applyBorder="1">
      <alignment vertical="center"/>
    </xf>
    <xf numFmtId="0" fontId="0" fillId="0" borderId="20" xfId="0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G5" sqref="G5"/>
    </sheetView>
  </sheetViews>
  <sheetFormatPr defaultColWidth="8.72727272727273" defaultRowHeight="14.5" outlineLevelRow="3" outlineLevelCol="1"/>
  <cols>
    <col min="2" max="2" width="60.3636363636364" style="16" customWidth="1"/>
  </cols>
  <sheetData>
    <row r="1" ht="15.25" spans="1:2">
      <c r="A1" s="17" t="s">
        <v>0</v>
      </c>
      <c r="B1" s="18"/>
    </row>
    <row r="2" ht="116" spans="1:2">
      <c r="A2" s="19" t="s">
        <v>1</v>
      </c>
      <c r="B2" s="20" t="s">
        <v>2</v>
      </c>
    </row>
    <row r="3" ht="116" spans="1:2">
      <c r="A3" s="21" t="s">
        <v>3</v>
      </c>
      <c r="B3" s="22" t="s">
        <v>4</v>
      </c>
    </row>
    <row r="4" ht="116.75" spans="1:2">
      <c r="A4" s="23" t="s">
        <v>5</v>
      </c>
      <c r="B4" s="24" t="s">
        <v>6</v>
      </c>
    </row>
  </sheetData>
  <mergeCells count="1">
    <mergeCell ref="A1:B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8"/>
  <sheetViews>
    <sheetView topLeftCell="B1" workbookViewId="0">
      <selection activeCell="A1" sqref="A1"/>
    </sheetView>
  </sheetViews>
  <sheetFormatPr defaultColWidth="8.72727272727273" defaultRowHeight="14.5"/>
  <cols>
    <col min="1" max="1" width="3.63636363636364" customWidth="1"/>
    <col min="2" max="2" width="14.5454545454545" customWidth="1"/>
    <col min="3" max="3" width="6.09090909090909" customWidth="1"/>
    <col min="4" max="4" width="14" customWidth="1"/>
    <col min="5" max="5" width="6.09090909090909" customWidth="1"/>
    <col min="6" max="6" width="21.7272727272727" customWidth="1"/>
    <col min="7" max="7" width="6.09090909090909" customWidth="1"/>
    <col min="8" max="8" width="20.7272727272727" customWidth="1"/>
    <col min="9" max="9" width="6.09090909090909" customWidth="1"/>
    <col min="10" max="10" width="5.18181818181818" customWidth="1"/>
    <col min="11" max="11" width="26.1818181818182" customWidth="1"/>
    <col min="12" max="12" width="2.09090909090909" customWidth="1"/>
    <col min="13" max="13" width="206.818181818182" customWidth="1"/>
    <col min="14" max="14" width="59.7272727272727" customWidth="1"/>
  </cols>
  <sheetData>
    <row r="1" ht="15.25"/>
    <row r="2" ht="15.25" spans="2:13">
      <c r="B2" s="1" t="s">
        <v>7</v>
      </c>
      <c r="C2" s="2" t="s">
        <v>8</v>
      </c>
      <c r="D2" s="2" t="s">
        <v>9</v>
      </c>
      <c r="E2" s="2" t="s">
        <v>8</v>
      </c>
      <c r="F2" s="2" t="s">
        <v>10</v>
      </c>
      <c r="G2" s="2" t="s">
        <v>8</v>
      </c>
      <c r="H2" s="2" t="s">
        <v>11</v>
      </c>
      <c r="I2" s="2" t="s">
        <v>8</v>
      </c>
      <c r="J2" s="2" t="s">
        <v>12</v>
      </c>
      <c r="K2" s="9" t="s">
        <v>13</v>
      </c>
      <c r="L2" s="10"/>
      <c r="M2" s="11" t="s">
        <v>14</v>
      </c>
    </row>
    <row r="3" spans="2:13">
      <c r="B3" s="3" t="s">
        <v>15</v>
      </c>
      <c r="C3" s="4">
        <v>-1</v>
      </c>
      <c r="D3" s="4" t="s">
        <v>15</v>
      </c>
      <c r="E3" s="4">
        <v>1</v>
      </c>
      <c r="F3" s="4" t="s">
        <v>16</v>
      </c>
      <c r="G3" s="4">
        <v>1</v>
      </c>
      <c r="H3" s="4" t="s">
        <v>16</v>
      </c>
      <c r="I3" s="4">
        <v>2</v>
      </c>
      <c r="J3" s="4">
        <f t="shared" ref="J3:J38" si="0">SUM(I3,G3,E3,C3)</f>
        <v>3</v>
      </c>
      <c r="K3" s="12" t="str">
        <f t="shared" ref="K3:K38" si="1">_xlfn.IFS(J3&gt;0,"Morally Acceptable Action",J3&lt;0,"Morally Unacceptable Action",J3=0,"Morally Grey Action")</f>
        <v>Morally Acceptable Action</v>
      </c>
      <c r="M3" s="13" t="str">
        <f>_xlfn.CONCAT("EthicalDecisionMakingFramework(ConsequenceBasedApproach)^Action(?a)^hasNegativeConsequence(?a,"&amp;C3&amp;")^hasPositiveConsequence(?a,"&amp;E3&amp;")hasShortTermConsequence(?a,"&amp;G3&amp;")^hasLongTermConsequence(?a,"&amp;I3&amp;")-&gt;Action("&amp;K3&amp;")")</f>
        <v>EthicalDecisionMakingFramework(ConsequenceBasedApproach)^Action(?a)^hasNegativeConsequence(?a,-1)^hasPositiveConsequence(?a,1)hasShortTermConsequence(?a,1)^hasLongTermConsequence(?a,2)-&gt;Action(Morally Acceptable Action)</v>
      </c>
    </row>
    <row r="4" spans="2:13">
      <c r="B4" s="5" t="s">
        <v>15</v>
      </c>
      <c r="C4" s="6">
        <v>-1</v>
      </c>
      <c r="D4" s="6" t="s">
        <v>17</v>
      </c>
      <c r="E4" s="6">
        <v>2</v>
      </c>
      <c r="F4" s="6" t="s">
        <v>16</v>
      </c>
      <c r="G4" s="6">
        <v>1</v>
      </c>
      <c r="H4" s="6" t="s">
        <v>16</v>
      </c>
      <c r="I4" s="6">
        <v>2</v>
      </c>
      <c r="J4" s="6">
        <f t="shared" si="0"/>
        <v>4</v>
      </c>
      <c r="K4" s="14" t="str">
        <f t="shared" si="1"/>
        <v>Morally Acceptable Action</v>
      </c>
      <c r="M4" s="13" t="str">
        <f t="shared" ref="M4:M38" si="2">_xlfn.CONCAT("EthicalDecisionMakingFramework(ConsequenceBasedApproach)^Action(?a)^hasNegativeConsequence(?a,"&amp;C4&amp;")^hasPositiveConsequence(?a,"&amp;E4&amp;"hasShortTermConsequence(?a,"&amp;G4&amp;")^hasLongTermConsequence(?a,"&amp;I4&amp;")-&gt;Action("&amp;K4&amp;")")</f>
        <v>EthicalDecisionMakingFramework(ConsequenceBasedApproach)^Action(?a)^hasNegativeConsequence(?a,-1)^hasPositiveConsequence(?a,2hasShortTermConsequence(?a,1)^hasLongTermConsequence(?a,2)-&gt;Action(Morally Acceptable Action)</v>
      </c>
    </row>
    <row r="5" spans="2:13">
      <c r="B5" s="5" t="s">
        <v>15</v>
      </c>
      <c r="C5" s="6">
        <v>-1</v>
      </c>
      <c r="D5" s="6" t="s">
        <v>18</v>
      </c>
      <c r="E5" s="6">
        <v>0</v>
      </c>
      <c r="F5" s="6" t="s">
        <v>16</v>
      </c>
      <c r="G5" s="6">
        <v>1</v>
      </c>
      <c r="H5" s="6" t="s">
        <v>16</v>
      </c>
      <c r="I5" s="6">
        <v>2</v>
      </c>
      <c r="J5" s="6">
        <f t="shared" si="0"/>
        <v>2</v>
      </c>
      <c r="K5" s="14" t="str">
        <f t="shared" si="1"/>
        <v>Morally Acceptable Action</v>
      </c>
      <c r="M5" s="13" t="str">
        <f t="shared" si="2"/>
        <v>EthicalDecisionMakingFramework(ConsequenceBasedApproach)^Action(?a)^hasNegativeConsequence(?a,-1)^hasPositiveConsequence(?a,0hasShortTermConsequence(?a,1)^hasLongTermConsequence(?a,2)-&gt;Action(Morally Acceptable Action)</v>
      </c>
    </row>
    <row r="6" spans="2:13">
      <c r="B6" s="5" t="s">
        <v>17</v>
      </c>
      <c r="C6" s="6">
        <v>-2</v>
      </c>
      <c r="D6" s="6" t="s">
        <v>15</v>
      </c>
      <c r="E6" s="6">
        <v>1</v>
      </c>
      <c r="F6" s="6" t="s">
        <v>16</v>
      </c>
      <c r="G6" s="6">
        <v>1</v>
      </c>
      <c r="H6" s="6" t="s">
        <v>16</v>
      </c>
      <c r="I6" s="6">
        <v>2</v>
      </c>
      <c r="J6" s="6">
        <f t="shared" si="0"/>
        <v>2</v>
      </c>
      <c r="K6" s="14" t="str">
        <f t="shared" si="1"/>
        <v>Morally Acceptable Action</v>
      </c>
      <c r="M6" s="13" t="str">
        <f t="shared" si="2"/>
        <v>EthicalDecisionMakingFramework(ConsequenceBasedApproach)^Action(?a)^hasNegativeConsequence(?a,-2)^hasPositiveConsequence(?a,1hasShortTermConsequence(?a,1)^hasLongTermConsequence(?a,2)-&gt;Action(Morally Acceptable Action)</v>
      </c>
    </row>
    <row r="7" spans="2:13">
      <c r="B7" s="5" t="s">
        <v>17</v>
      </c>
      <c r="C7" s="6">
        <v>-2</v>
      </c>
      <c r="D7" s="6" t="s">
        <v>17</v>
      </c>
      <c r="E7" s="6">
        <v>2</v>
      </c>
      <c r="F7" s="6" t="s">
        <v>16</v>
      </c>
      <c r="G7" s="6">
        <v>1</v>
      </c>
      <c r="H7" s="6" t="s">
        <v>16</v>
      </c>
      <c r="I7" s="6">
        <v>2</v>
      </c>
      <c r="J7" s="6">
        <f t="shared" si="0"/>
        <v>3</v>
      </c>
      <c r="K7" s="14" t="str">
        <f t="shared" si="1"/>
        <v>Morally Acceptable Action</v>
      </c>
      <c r="M7" s="13" t="str">
        <f t="shared" si="2"/>
        <v>EthicalDecisionMakingFramework(ConsequenceBasedApproach)^Action(?a)^hasNegativeConsequence(?a,-2)^hasPositiveConsequence(?a,2hasShortTermConsequence(?a,1)^hasLongTermConsequence(?a,2)-&gt;Action(Morally Acceptable Action)</v>
      </c>
    </row>
    <row r="8" spans="2:13">
      <c r="B8" s="5" t="s">
        <v>17</v>
      </c>
      <c r="C8" s="6">
        <v>-2</v>
      </c>
      <c r="D8" s="6" t="s">
        <v>18</v>
      </c>
      <c r="E8" s="6">
        <v>0</v>
      </c>
      <c r="F8" s="6" t="s">
        <v>16</v>
      </c>
      <c r="G8" s="6">
        <v>1</v>
      </c>
      <c r="H8" s="6" t="s">
        <v>16</v>
      </c>
      <c r="I8" s="6">
        <v>2</v>
      </c>
      <c r="J8" s="6">
        <f t="shared" si="0"/>
        <v>1</v>
      </c>
      <c r="K8" s="14" t="str">
        <f t="shared" si="1"/>
        <v>Morally Acceptable Action</v>
      </c>
      <c r="M8" s="13" t="str">
        <f t="shared" si="2"/>
        <v>EthicalDecisionMakingFramework(ConsequenceBasedApproach)^Action(?a)^hasNegativeConsequence(?a,-2)^hasPositiveConsequence(?a,0hasShortTermConsequence(?a,1)^hasLongTermConsequence(?a,2)-&gt;Action(Morally Acceptable Action)</v>
      </c>
    </row>
    <row r="9" spans="2:13">
      <c r="B9" s="5" t="s">
        <v>18</v>
      </c>
      <c r="C9" s="6">
        <v>0</v>
      </c>
      <c r="D9" s="6" t="s">
        <v>15</v>
      </c>
      <c r="E9" s="6">
        <v>1</v>
      </c>
      <c r="F9" s="6" t="s">
        <v>16</v>
      </c>
      <c r="G9" s="6">
        <v>1</v>
      </c>
      <c r="H9" s="6" t="s">
        <v>16</v>
      </c>
      <c r="I9" s="6">
        <v>2</v>
      </c>
      <c r="J9" s="6">
        <f t="shared" si="0"/>
        <v>4</v>
      </c>
      <c r="K9" s="14" t="str">
        <f t="shared" si="1"/>
        <v>Morally Acceptable Action</v>
      </c>
      <c r="M9" s="13" t="str">
        <f t="shared" si="2"/>
        <v>EthicalDecisionMakingFramework(ConsequenceBasedApproach)^Action(?a)^hasNegativeConsequence(?a,0)^hasPositiveConsequence(?a,1hasShortTermConsequence(?a,1)^hasLongTermConsequence(?a,2)-&gt;Action(Morally Acceptable Action)</v>
      </c>
    </row>
    <row r="10" spans="2:13">
      <c r="B10" s="5" t="s">
        <v>18</v>
      </c>
      <c r="C10" s="6">
        <v>0</v>
      </c>
      <c r="D10" s="6" t="s">
        <v>17</v>
      </c>
      <c r="E10" s="6">
        <v>2</v>
      </c>
      <c r="F10" s="6" t="s">
        <v>16</v>
      </c>
      <c r="G10" s="6">
        <v>1</v>
      </c>
      <c r="H10" s="6" t="s">
        <v>16</v>
      </c>
      <c r="I10" s="6">
        <v>2</v>
      </c>
      <c r="J10" s="6">
        <f t="shared" si="0"/>
        <v>5</v>
      </c>
      <c r="K10" s="14" t="str">
        <f t="shared" si="1"/>
        <v>Morally Acceptable Action</v>
      </c>
      <c r="M10" s="13" t="str">
        <f t="shared" si="2"/>
        <v>EthicalDecisionMakingFramework(ConsequenceBasedApproach)^Action(?a)^hasNegativeConsequence(?a,0)^hasPositiveConsequence(?a,2hasShortTermConsequence(?a,1)^hasLongTermConsequence(?a,2)-&gt;Action(Morally Acceptable Action)</v>
      </c>
    </row>
    <row r="11" spans="2:13">
      <c r="B11" s="5" t="s">
        <v>18</v>
      </c>
      <c r="C11" s="6">
        <v>0</v>
      </c>
      <c r="D11" s="6" t="s">
        <v>18</v>
      </c>
      <c r="E11" s="6">
        <v>0</v>
      </c>
      <c r="F11" s="6" t="s">
        <v>16</v>
      </c>
      <c r="G11" s="6">
        <v>1</v>
      </c>
      <c r="H11" s="6" t="s">
        <v>16</v>
      </c>
      <c r="I11" s="6">
        <v>2</v>
      </c>
      <c r="J11" s="6">
        <f t="shared" si="0"/>
        <v>3</v>
      </c>
      <c r="K11" s="14" t="str">
        <f t="shared" si="1"/>
        <v>Morally Acceptable Action</v>
      </c>
      <c r="M11" s="13" t="str">
        <f t="shared" si="2"/>
        <v>EthicalDecisionMakingFramework(ConsequenceBasedApproach)^Action(?a)^hasNegativeConsequence(?a,0)^hasPositiveConsequence(?a,0hasShortTermConsequence(?a,1)^hasLongTermConsequence(?a,2)-&gt;Action(Morally Acceptable Action)</v>
      </c>
    </row>
    <row r="12" spans="2:13">
      <c r="B12" s="5" t="s">
        <v>15</v>
      </c>
      <c r="C12" s="6">
        <v>-1</v>
      </c>
      <c r="D12" s="6" t="s">
        <v>15</v>
      </c>
      <c r="E12" s="6">
        <v>1</v>
      </c>
      <c r="F12" s="6" t="s">
        <v>19</v>
      </c>
      <c r="G12" s="6">
        <v>-1</v>
      </c>
      <c r="H12" s="6" t="s">
        <v>16</v>
      </c>
      <c r="I12" s="6">
        <v>2</v>
      </c>
      <c r="J12" s="6">
        <f t="shared" si="0"/>
        <v>1</v>
      </c>
      <c r="K12" s="14" t="str">
        <f t="shared" si="1"/>
        <v>Morally Acceptable Action</v>
      </c>
      <c r="M12" s="13" t="str">
        <f t="shared" si="2"/>
        <v>EthicalDecisionMakingFramework(ConsequenceBasedApproach)^Action(?a)^hasNegativeConsequence(?a,-1)^hasPositiveConsequence(?a,1hasShortTermConsequence(?a,-1)^hasLongTermConsequence(?a,2)-&gt;Action(Morally Acceptable Action)</v>
      </c>
    </row>
    <row r="13" spans="2:13">
      <c r="B13" s="5" t="s">
        <v>15</v>
      </c>
      <c r="C13" s="6">
        <v>-1</v>
      </c>
      <c r="D13" s="6" t="s">
        <v>17</v>
      </c>
      <c r="E13" s="6">
        <v>2</v>
      </c>
      <c r="F13" s="6" t="s">
        <v>19</v>
      </c>
      <c r="G13" s="6">
        <v>-1</v>
      </c>
      <c r="H13" s="6" t="s">
        <v>16</v>
      </c>
      <c r="I13" s="6">
        <v>2</v>
      </c>
      <c r="J13" s="6">
        <f t="shared" si="0"/>
        <v>2</v>
      </c>
      <c r="K13" s="14" t="str">
        <f t="shared" si="1"/>
        <v>Morally Acceptable Action</v>
      </c>
      <c r="M13" s="13" t="str">
        <f t="shared" si="2"/>
        <v>EthicalDecisionMakingFramework(ConsequenceBasedApproach)^Action(?a)^hasNegativeConsequence(?a,-1)^hasPositiveConsequence(?a,2hasShortTermConsequence(?a,-1)^hasLongTermConsequence(?a,2)-&gt;Action(Morally Acceptable Action)</v>
      </c>
    </row>
    <row r="14" spans="2:13">
      <c r="B14" s="5" t="s">
        <v>15</v>
      </c>
      <c r="C14" s="6">
        <v>-1</v>
      </c>
      <c r="D14" s="6" t="s">
        <v>18</v>
      </c>
      <c r="E14" s="6">
        <v>0</v>
      </c>
      <c r="F14" s="6" t="s">
        <v>19</v>
      </c>
      <c r="G14" s="6">
        <v>-1</v>
      </c>
      <c r="H14" s="6" t="s">
        <v>16</v>
      </c>
      <c r="I14" s="6">
        <v>2</v>
      </c>
      <c r="J14" s="6">
        <f t="shared" si="0"/>
        <v>0</v>
      </c>
      <c r="K14" s="14" t="str">
        <f t="shared" si="1"/>
        <v>Morally Grey Action</v>
      </c>
      <c r="M14" s="13" t="str">
        <f t="shared" si="2"/>
        <v>EthicalDecisionMakingFramework(ConsequenceBasedApproach)^Action(?a)^hasNegativeConsequence(?a,-1)^hasPositiveConsequence(?a,0hasShortTermConsequence(?a,-1)^hasLongTermConsequence(?a,2)-&gt;Action(Morally Grey Action)</v>
      </c>
    </row>
    <row r="15" spans="2:13">
      <c r="B15" s="5" t="s">
        <v>17</v>
      </c>
      <c r="C15" s="6">
        <v>-2</v>
      </c>
      <c r="D15" s="6" t="s">
        <v>15</v>
      </c>
      <c r="E15" s="6">
        <v>1</v>
      </c>
      <c r="F15" s="6" t="s">
        <v>19</v>
      </c>
      <c r="G15" s="6">
        <v>-1</v>
      </c>
      <c r="H15" s="6" t="s">
        <v>16</v>
      </c>
      <c r="I15" s="6">
        <v>2</v>
      </c>
      <c r="J15" s="6">
        <f t="shared" si="0"/>
        <v>0</v>
      </c>
      <c r="K15" s="14" t="str">
        <f t="shared" si="1"/>
        <v>Morally Grey Action</v>
      </c>
      <c r="M15" s="13" t="str">
        <f t="shared" si="2"/>
        <v>EthicalDecisionMakingFramework(ConsequenceBasedApproach)^Action(?a)^hasNegativeConsequence(?a,-2)^hasPositiveConsequence(?a,1hasShortTermConsequence(?a,-1)^hasLongTermConsequence(?a,2)-&gt;Action(Morally Grey Action)</v>
      </c>
    </row>
    <row r="16" spans="2:13">
      <c r="B16" s="5" t="s">
        <v>17</v>
      </c>
      <c r="C16" s="6">
        <v>-2</v>
      </c>
      <c r="D16" s="6" t="s">
        <v>17</v>
      </c>
      <c r="E16" s="6">
        <v>2</v>
      </c>
      <c r="F16" s="6" t="s">
        <v>19</v>
      </c>
      <c r="G16" s="6">
        <v>-1</v>
      </c>
      <c r="H16" s="6" t="s">
        <v>16</v>
      </c>
      <c r="I16" s="6">
        <v>2</v>
      </c>
      <c r="J16" s="6">
        <f t="shared" si="0"/>
        <v>1</v>
      </c>
      <c r="K16" s="14" t="str">
        <f t="shared" si="1"/>
        <v>Morally Acceptable Action</v>
      </c>
      <c r="M16" s="13" t="str">
        <f t="shared" si="2"/>
        <v>EthicalDecisionMakingFramework(ConsequenceBasedApproach)^Action(?a)^hasNegativeConsequence(?a,-2)^hasPositiveConsequence(?a,2hasShortTermConsequence(?a,-1)^hasLongTermConsequence(?a,2)-&gt;Action(Morally Acceptable Action)</v>
      </c>
    </row>
    <row r="17" spans="2:13">
      <c r="B17" s="5" t="s">
        <v>17</v>
      </c>
      <c r="C17" s="6">
        <v>-2</v>
      </c>
      <c r="D17" s="6" t="s">
        <v>18</v>
      </c>
      <c r="E17" s="6">
        <v>0</v>
      </c>
      <c r="F17" s="6" t="s">
        <v>19</v>
      </c>
      <c r="G17" s="6">
        <v>-1</v>
      </c>
      <c r="H17" s="6" t="s">
        <v>16</v>
      </c>
      <c r="I17" s="6">
        <v>2</v>
      </c>
      <c r="J17" s="6">
        <f t="shared" si="0"/>
        <v>-1</v>
      </c>
      <c r="K17" s="14" t="str">
        <f t="shared" si="1"/>
        <v>Morally Unacceptable Action</v>
      </c>
      <c r="M17" s="13" t="str">
        <f t="shared" si="2"/>
        <v>EthicalDecisionMakingFramework(ConsequenceBasedApproach)^Action(?a)^hasNegativeConsequence(?a,-2)^hasPositiveConsequence(?a,0hasShortTermConsequence(?a,-1)^hasLongTermConsequence(?a,2)-&gt;Action(Morally Unacceptable Action)</v>
      </c>
    </row>
    <row r="18" spans="2:13">
      <c r="B18" s="5" t="s">
        <v>18</v>
      </c>
      <c r="C18" s="6">
        <v>0</v>
      </c>
      <c r="D18" s="6" t="s">
        <v>15</v>
      </c>
      <c r="E18" s="6">
        <v>1</v>
      </c>
      <c r="F18" s="6" t="s">
        <v>19</v>
      </c>
      <c r="G18" s="6">
        <v>-1</v>
      </c>
      <c r="H18" s="6" t="s">
        <v>16</v>
      </c>
      <c r="I18" s="6">
        <v>2</v>
      </c>
      <c r="J18" s="6">
        <f t="shared" si="0"/>
        <v>2</v>
      </c>
      <c r="K18" s="14" t="str">
        <f t="shared" si="1"/>
        <v>Morally Acceptable Action</v>
      </c>
      <c r="M18" s="13" t="str">
        <f t="shared" si="2"/>
        <v>EthicalDecisionMakingFramework(ConsequenceBasedApproach)^Action(?a)^hasNegativeConsequence(?a,0)^hasPositiveConsequence(?a,1hasShortTermConsequence(?a,-1)^hasLongTermConsequence(?a,2)-&gt;Action(Morally Acceptable Action)</v>
      </c>
    </row>
    <row r="19" spans="2:13">
      <c r="B19" s="5" t="s">
        <v>18</v>
      </c>
      <c r="C19" s="6">
        <v>0</v>
      </c>
      <c r="D19" s="6" t="s">
        <v>17</v>
      </c>
      <c r="E19" s="6">
        <v>2</v>
      </c>
      <c r="F19" s="6" t="s">
        <v>19</v>
      </c>
      <c r="G19" s="6">
        <v>-1</v>
      </c>
      <c r="H19" s="6" t="s">
        <v>16</v>
      </c>
      <c r="I19" s="6">
        <v>2</v>
      </c>
      <c r="J19" s="6">
        <f t="shared" si="0"/>
        <v>3</v>
      </c>
      <c r="K19" s="14" t="str">
        <f t="shared" si="1"/>
        <v>Morally Acceptable Action</v>
      </c>
      <c r="M19" s="13" t="str">
        <f t="shared" si="2"/>
        <v>EthicalDecisionMakingFramework(ConsequenceBasedApproach)^Action(?a)^hasNegativeConsequence(?a,0)^hasPositiveConsequence(?a,2hasShortTermConsequence(?a,-1)^hasLongTermConsequence(?a,2)-&gt;Action(Morally Acceptable Action)</v>
      </c>
    </row>
    <row r="20" spans="2:13">
      <c r="B20" s="5" t="s">
        <v>18</v>
      </c>
      <c r="C20" s="6">
        <v>0</v>
      </c>
      <c r="D20" s="6" t="s">
        <v>18</v>
      </c>
      <c r="E20" s="6">
        <v>0</v>
      </c>
      <c r="F20" s="6" t="s">
        <v>19</v>
      </c>
      <c r="G20" s="6">
        <v>-1</v>
      </c>
      <c r="H20" s="6" t="s">
        <v>16</v>
      </c>
      <c r="I20" s="6">
        <v>2</v>
      </c>
      <c r="J20" s="6">
        <f t="shared" si="0"/>
        <v>1</v>
      </c>
      <c r="K20" s="14" t="str">
        <f t="shared" si="1"/>
        <v>Morally Acceptable Action</v>
      </c>
      <c r="M20" s="13" t="str">
        <f t="shared" si="2"/>
        <v>EthicalDecisionMakingFramework(ConsequenceBasedApproach)^Action(?a)^hasNegativeConsequence(?a,0)^hasPositiveConsequence(?a,0hasShortTermConsequence(?a,-1)^hasLongTermConsequence(?a,2)-&gt;Action(Morally Acceptable Action)</v>
      </c>
    </row>
    <row r="21" spans="2:13">
      <c r="B21" s="5" t="s">
        <v>15</v>
      </c>
      <c r="C21" s="6">
        <v>-1</v>
      </c>
      <c r="D21" s="6" t="s">
        <v>15</v>
      </c>
      <c r="E21" s="6">
        <v>1</v>
      </c>
      <c r="F21" s="6" t="s">
        <v>16</v>
      </c>
      <c r="G21" s="6">
        <v>1</v>
      </c>
      <c r="H21" s="6" t="s">
        <v>19</v>
      </c>
      <c r="I21" s="6">
        <v>-2</v>
      </c>
      <c r="J21" s="6">
        <f t="shared" si="0"/>
        <v>-1</v>
      </c>
      <c r="K21" s="14" t="str">
        <f t="shared" si="1"/>
        <v>Morally Unacceptable Action</v>
      </c>
      <c r="M21" s="13" t="str">
        <f t="shared" si="2"/>
        <v>EthicalDecisionMakingFramework(ConsequenceBasedApproach)^Action(?a)^hasNegativeConsequence(?a,-1)^hasPositiveConsequence(?a,1hasShortTermConsequence(?a,1)^hasLongTermConsequence(?a,-2)-&gt;Action(Morally Unacceptable Action)</v>
      </c>
    </row>
    <row r="22" spans="2:13">
      <c r="B22" s="5" t="s">
        <v>15</v>
      </c>
      <c r="C22" s="6">
        <v>-1</v>
      </c>
      <c r="D22" s="6" t="s">
        <v>17</v>
      </c>
      <c r="E22" s="6">
        <v>2</v>
      </c>
      <c r="F22" s="6" t="s">
        <v>16</v>
      </c>
      <c r="G22" s="6">
        <v>1</v>
      </c>
      <c r="H22" s="6" t="s">
        <v>19</v>
      </c>
      <c r="I22" s="6">
        <v>-2</v>
      </c>
      <c r="J22" s="6">
        <f t="shared" si="0"/>
        <v>0</v>
      </c>
      <c r="K22" s="14" t="str">
        <f t="shared" si="1"/>
        <v>Morally Grey Action</v>
      </c>
      <c r="M22" s="13" t="str">
        <f t="shared" si="2"/>
        <v>EthicalDecisionMakingFramework(ConsequenceBasedApproach)^Action(?a)^hasNegativeConsequence(?a,-1)^hasPositiveConsequence(?a,2hasShortTermConsequence(?a,1)^hasLongTermConsequence(?a,-2)-&gt;Action(Morally Grey Action)</v>
      </c>
    </row>
    <row r="23" spans="2:13">
      <c r="B23" s="5" t="s">
        <v>15</v>
      </c>
      <c r="C23" s="6">
        <v>-1</v>
      </c>
      <c r="D23" s="6" t="s">
        <v>18</v>
      </c>
      <c r="E23" s="6">
        <v>0</v>
      </c>
      <c r="F23" s="6" t="s">
        <v>16</v>
      </c>
      <c r="G23" s="6">
        <v>1</v>
      </c>
      <c r="H23" s="6" t="s">
        <v>19</v>
      </c>
      <c r="I23" s="6">
        <v>-2</v>
      </c>
      <c r="J23" s="6">
        <f t="shared" si="0"/>
        <v>-2</v>
      </c>
      <c r="K23" s="14" t="str">
        <f t="shared" si="1"/>
        <v>Morally Unacceptable Action</v>
      </c>
      <c r="M23" s="13" t="str">
        <f t="shared" si="2"/>
        <v>EthicalDecisionMakingFramework(ConsequenceBasedApproach)^Action(?a)^hasNegativeConsequence(?a,-1)^hasPositiveConsequence(?a,0hasShortTermConsequence(?a,1)^hasLongTermConsequence(?a,-2)-&gt;Action(Morally Unacceptable Action)</v>
      </c>
    </row>
    <row r="24" spans="2:13">
      <c r="B24" s="5" t="s">
        <v>17</v>
      </c>
      <c r="C24" s="6">
        <v>-2</v>
      </c>
      <c r="D24" s="6" t="s">
        <v>15</v>
      </c>
      <c r="E24" s="6">
        <v>1</v>
      </c>
      <c r="F24" s="6" t="s">
        <v>16</v>
      </c>
      <c r="G24" s="6">
        <v>1</v>
      </c>
      <c r="H24" s="6" t="s">
        <v>19</v>
      </c>
      <c r="I24" s="6">
        <v>-2</v>
      </c>
      <c r="J24" s="6">
        <f t="shared" si="0"/>
        <v>-2</v>
      </c>
      <c r="K24" s="14" t="str">
        <f t="shared" si="1"/>
        <v>Morally Unacceptable Action</v>
      </c>
      <c r="M24" s="13" t="str">
        <f t="shared" si="2"/>
        <v>EthicalDecisionMakingFramework(ConsequenceBasedApproach)^Action(?a)^hasNegativeConsequence(?a,-2)^hasPositiveConsequence(?a,1hasShortTermConsequence(?a,1)^hasLongTermConsequence(?a,-2)-&gt;Action(Morally Unacceptable Action)</v>
      </c>
    </row>
    <row r="25" spans="2:13">
      <c r="B25" s="5" t="s">
        <v>17</v>
      </c>
      <c r="C25" s="6">
        <v>-2</v>
      </c>
      <c r="D25" s="6" t="s">
        <v>17</v>
      </c>
      <c r="E25" s="6">
        <v>2</v>
      </c>
      <c r="F25" s="6" t="s">
        <v>16</v>
      </c>
      <c r="G25" s="6">
        <v>1</v>
      </c>
      <c r="H25" s="6" t="s">
        <v>19</v>
      </c>
      <c r="I25" s="6">
        <v>-2</v>
      </c>
      <c r="J25" s="6">
        <f t="shared" si="0"/>
        <v>-1</v>
      </c>
      <c r="K25" s="14" t="str">
        <f t="shared" si="1"/>
        <v>Morally Unacceptable Action</v>
      </c>
      <c r="M25" s="13" t="str">
        <f t="shared" si="2"/>
        <v>EthicalDecisionMakingFramework(ConsequenceBasedApproach)^Action(?a)^hasNegativeConsequence(?a,-2)^hasPositiveConsequence(?a,2hasShortTermConsequence(?a,1)^hasLongTermConsequence(?a,-2)-&gt;Action(Morally Unacceptable Action)</v>
      </c>
    </row>
    <row r="26" spans="2:13">
      <c r="B26" s="5" t="s">
        <v>17</v>
      </c>
      <c r="C26" s="6">
        <v>-2</v>
      </c>
      <c r="D26" s="6" t="s">
        <v>18</v>
      </c>
      <c r="E26" s="6">
        <v>0</v>
      </c>
      <c r="F26" s="6" t="s">
        <v>16</v>
      </c>
      <c r="G26" s="6">
        <v>1</v>
      </c>
      <c r="H26" s="6" t="s">
        <v>19</v>
      </c>
      <c r="I26" s="6">
        <v>-2</v>
      </c>
      <c r="J26" s="6">
        <f t="shared" si="0"/>
        <v>-3</v>
      </c>
      <c r="K26" s="14" t="str">
        <f t="shared" si="1"/>
        <v>Morally Unacceptable Action</v>
      </c>
      <c r="M26" s="13" t="str">
        <f t="shared" si="2"/>
        <v>EthicalDecisionMakingFramework(ConsequenceBasedApproach)^Action(?a)^hasNegativeConsequence(?a,-2)^hasPositiveConsequence(?a,0hasShortTermConsequence(?a,1)^hasLongTermConsequence(?a,-2)-&gt;Action(Morally Unacceptable Action)</v>
      </c>
    </row>
    <row r="27" spans="2:13">
      <c r="B27" s="5" t="s">
        <v>18</v>
      </c>
      <c r="C27" s="6">
        <v>0</v>
      </c>
      <c r="D27" s="6" t="s">
        <v>15</v>
      </c>
      <c r="E27" s="6">
        <v>1</v>
      </c>
      <c r="F27" s="6" t="s">
        <v>16</v>
      </c>
      <c r="G27" s="6">
        <v>1</v>
      </c>
      <c r="H27" s="6" t="s">
        <v>19</v>
      </c>
      <c r="I27" s="6">
        <v>-2</v>
      </c>
      <c r="J27" s="6">
        <f t="shared" si="0"/>
        <v>0</v>
      </c>
      <c r="K27" s="14" t="str">
        <f t="shared" si="1"/>
        <v>Morally Grey Action</v>
      </c>
      <c r="M27" s="13" t="str">
        <f t="shared" si="2"/>
        <v>EthicalDecisionMakingFramework(ConsequenceBasedApproach)^Action(?a)^hasNegativeConsequence(?a,0)^hasPositiveConsequence(?a,1hasShortTermConsequence(?a,1)^hasLongTermConsequence(?a,-2)-&gt;Action(Morally Grey Action)</v>
      </c>
    </row>
    <row r="28" spans="2:13">
      <c r="B28" s="5" t="s">
        <v>18</v>
      </c>
      <c r="C28" s="6">
        <v>0</v>
      </c>
      <c r="D28" s="6" t="s">
        <v>17</v>
      </c>
      <c r="E28" s="6">
        <v>2</v>
      </c>
      <c r="F28" s="6" t="s">
        <v>16</v>
      </c>
      <c r="G28" s="6">
        <v>1</v>
      </c>
      <c r="H28" s="6" t="s">
        <v>19</v>
      </c>
      <c r="I28" s="6">
        <v>-2</v>
      </c>
      <c r="J28" s="6">
        <f t="shared" si="0"/>
        <v>1</v>
      </c>
      <c r="K28" s="14" t="str">
        <f t="shared" si="1"/>
        <v>Morally Acceptable Action</v>
      </c>
      <c r="M28" s="13" t="str">
        <f t="shared" si="2"/>
        <v>EthicalDecisionMakingFramework(ConsequenceBasedApproach)^Action(?a)^hasNegativeConsequence(?a,0)^hasPositiveConsequence(?a,2hasShortTermConsequence(?a,1)^hasLongTermConsequence(?a,-2)-&gt;Action(Morally Acceptable Action)</v>
      </c>
    </row>
    <row r="29" spans="2:13">
      <c r="B29" s="5" t="s">
        <v>18</v>
      </c>
      <c r="C29" s="6">
        <v>0</v>
      </c>
      <c r="D29" s="6" t="s">
        <v>18</v>
      </c>
      <c r="E29" s="6">
        <v>0</v>
      </c>
      <c r="F29" s="6" t="s">
        <v>16</v>
      </c>
      <c r="G29" s="6">
        <v>1</v>
      </c>
      <c r="H29" s="6" t="s">
        <v>19</v>
      </c>
      <c r="I29" s="6">
        <v>-2</v>
      </c>
      <c r="J29" s="6">
        <f t="shared" si="0"/>
        <v>-1</v>
      </c>
      <c r="K29" s="14" t="str">
        <f t="shared" si="1"/>
        <v>Morally Unacceptable Action</v>
      </c>
      <c r="M29" s="13" t="str">
        <f t="shared" si="2"/>
        <v>EthicalDecisionMakingFramework(ConsequenceBasedApproach)^Action(?a)^hasNegativeConsequence(?a,0)^hasPositiveConsequence(?a,0hasShortTermConsequence(?a,1)^hasLongTermConsequence(?a,-2)-&gt;Action(Morally Unacceptable Action)</v>
      </c>
    </row>
    <row r="30" spans="2:13">
      <c r="B30" s="5" t="s">
        <v>15</v>
      </c>
      <c r="C30" s="6">
        <v>-1</v>
      </c>
      <c r="D30" s="6" t="s">
        <v>15</v>
      </c>
      <c r="E30" s="6">
        <v>1</v>
      </c>
      <c r="F30" s="6" t="s">
        <v>19</v>
      </c>
      <c r="G30" s="6">
        <v>-1</v>
      </c>
      <c r="H30" s="6" t="s">
        <v>19</v>
      </c>
      <c r="I30" s="6">
        <v>-2</v>
      </c>
      <c r="J30" s="6">
        <f t="shared" si="0"/>
        <v>-3</v>
      </c>
      <c r="K30" s="14" t="str">
        <f t="shared" si="1"/>
        <v>Morally Unacceptable Action</v>
      </c>
      <c r="M30" s="13" t="str">
        <f t="shared" si="2"/>
        <v>EthicalDecisionMakingFramework(ConsequenceBasedApproach)^Action(?a)^hasNegativeConsequence(?a,-1)^hasPositiveConsequence(?a,1hasShortTermConsequence(?a,-1)^hasLongTermConsequence(?a,-2)-&gt;Action(Morally Unacceptable Action)</v>
      </c>
    </row>
    <row r="31" spans="2:13">
      <c r="B31" s="5" t="s">
        <v>15</v>
      </c>
      <c r="C31" s="6">
        <v>-1</v>
      </c>
      <c r="D31" s="6" t="s">
        <v>17</v>
      </c>
      <c r="E31" s="6">
        <v>2</v>
      </c>
      <c r="F31" s="6" t="s">
        <v>19</v>
      </c>
      <c r="G31" s="6">
        <v>-1</v>
      </c>
      <c r="H31" s="6" t="s">
        <v>19</v>
      </c>
      <c r="I31" s="6">
        <v>-2</v>
      </c>
      <c r="J31" s="6">
        <f t="shared" si="0"/>
        <v>-2</v>
      </c>
      <c r="K31" s="14" t="str">
        <f t="shared" si="1"/>
        <v>Morally Unacceptable Action</v>
      </c>
      <c r="M31" s="13" t="str">
        <f t="shared" si="2"/>
        <v>EthicalDecisionMakingFramework(ConsequenceBasedApproach)^Action(?a)^hasNegativeConsequence(?a,-1)^hasPositiveConsequence(?a,2hasShortTermConsequence(?a,-1)^hasLongTermConsequence(?a,-2)-&gt;Action(Morally Unacceptable Action)</v>
      </c>
    </row>
    <row r="32" spans="2:13">
      <c r="B32" s="5" t="s">
        <v>15</v>
      </c>
      <c r="C32" s="6">
        <v>-1</v>
      </c>
      <c r="D32" s="6" t="s">
        <v>18</v>
      </c>
      <c r="E32" s="6">
        <v>0</v>
      </c>
      <c r="F32" s="6" t="s">
        <v>19</v>
      </c>
      <c r="G32" s="6">
        <v>-1</v>
      </c>
      <c r="H32" s="6" t="s">
        <v>19</v>
      </c>
      <c r="I32" s="6">
        <v>-2</v>
      </c>
      <c r="J32" s="6">
        <f t="shared" si="0"/>
        <v>-4</v>
      </c>
      <c r="K32" s="14" t="str">
        <f t="shared" si="1"/>
        <v>Morally Unacceptable Action</v>
      </c>
      <c r="M32" s="13" t="str">
        <f t="shared" si="2"/>
        <v>EthicalDecisionMakingFramework(ConsequenceBasedApproach)^Action(?a)^hasNegativeConsequence(?a,-1)^hasPositiveConsequence(?a,0hasShortTermConsequence(?a,-1)^hasLongTermConsequence(?a,-2)-&gt;Action(Morally Unacceptable Action)</v>
      </c>
    </row>
    <row r="33" spans="2:13">
      <c r="B33" s="5" t="s">
        <v>17</v>
      </c>
      <c r="C33" s="6">
        <v>-2</v>
      </c>
      <c r="D33" s="6" t="s">
        <v>15</v>
      </c>
      <c r="E33" s="6">
        <v>1</v>
      </c>
      <c r="F33" s="6" t="s">
        <v>19</v>
      </c>
      <c r="G33" s="6">
        <v>-1</v>
      </c>
      <c r="H33" s="6" t="s">
        <v>19</v>
      </c>
      <c r="I33" s="6">
        <v>-2</v>
      </c>
      <c r="J33" s="6">
        <f t="shared" si="0"/>
        <v>-4</v>
      </c>
      <c r="K33" s="14" t="str">
        <f t="shared" si="1"/>
        <v>Morally Unacceptable Action</v>
      </c>
      <c r="M33" s="13" t="str">
        <f t="shared" si="2"/>
        <v>EthicalDecisionMakingFramework(ConsequenceBasedApproach)^Action(?a)^hasNegativeConsequence(?a,-2)^hasPositiveConsequence(?a,1hasShortTermConsequence(?a,-1)^hasLongTermConsequence(?a,-2)-&gt;Action(Morally Unacceptable Action)</v>
      </c>
    </row>
    <row r="34" spans="2:13">
      <c r="B34" s="5" t="s">
        <v>17</v>
      </c>
      <c r="C34" s="6">
        <v>-2</v>
      </c>
      <c r="D34" s="6" t="s">
        <v>17</v>
      </c>
      <c r="E34" s="6">
        <v>2</v>
      </c>
      <c r="F34" s="6" t="s">
        <v>19</v>
      </c>
      <c r="G34" s="6">
        <v>-1</v>
      </c>
      <c r="H34" s="6" t="s">
        <v>19</v>
      </c>
      <c r="I34" s="6">
        <v>-2</v>
      </c>
      <c r="J34" s="6">
        <f t="shared" si="0"/>
        <v>-3</v>
      </c>
      <c r="K34" s="14" t="str">
        <f t="shared" si="1"/>
        <v>Morally Unacceptable Action</v>
      </c>
      <c r="M34" s="13" t="str">
        <f t="shared" si="2"/>
        <v>EthicalDecisionMakingFramework(ConsequenceBasedApproach)^Action(?a)^hasNegativeConsequence(?a,-2)^hasPositiveConsequence(?a,2hasShortTermConsequence(?a,-1)^hasLongTermConsequence(?a,-2)-&gt;Action(Morally Unacceptable Action)</v>
      </c>
    </row>
    <row r="35" spans="2:13">
      <c r="B35" s="5" t="s">
        <v>17</v>
      </c>
      <c r="C35" s="6">
        <v>-2</v>
      </c>
      <c r="D35" s="6" t="s">
        <v>18</v>
      </c>
      <c r="E35" s="6">
        <v>0</v>
      </c>
      <c r="F35" s="6" t="s">
        <v>19</v>
      </c>
      <c r="G35" s="6">
        <v>-1</v>
      </c>
      <c r="H35" s="6" t="s">
        <v>19</v>
      </c>
      <c r="I35" s="6">
        <v>-2</v>
      </c>
      <c r="J35" s="6">
        <f t="shared" si="0"/>
        <v>-5</v>
      </c>
      <c r="K35" s="14" t="str">
        <f t="shared" si="1"/>
        <v>Morally Unacceptable Action</v>
      </c>
      <c r="M35" s="13" t="str">
        <f t="shared" si="2"/>
        <v>EthicalDecisionMakingFramework(ConsequenceBasedApproach)^Action(?a)^hasNegativeConsequence(?a,-2)^hasPositiveConsequence(?a,0hasShortTermConsequence(?a,-1)^hasLongTermConsequence(?a,-2)-&gt;Action(Morally Unacceptable Action)</v>
      </c>
    </row>
    <row r="36" spans="2:13">
      <c r="B36" s="5" t="s">
        <v>18</v>
      </c>
      <c r="C36" s="6">
        <v>0</v>
      </c>
      <c r="D36" s="6" t="s">
        <v>15</v>
      </c>
      <c r="E36" s="6">
        <v>1</v>
      </c>
      <c r="F36" s="6" t="s">
        <v>19</v>
      </c>
      <c r="G36" s="6">
        <v>-1</v>
      </c>
      <c r="H36" s="6" t="s">
        <v>19</v>
      </c>
      <c r="I36" s="6">
        <v>-2</v>
      </c>
      <c r="J36" s="6">
        <f t="shared" si="0"/>
        <v>-2</v>
      </c>
      <c r="K36" s="14" t="str">
        <f t="shared" si="1"/>
        <v>Morally Unacceptable Action</v>
      </c>
      <c r="M36" s="13" t="str">
        <f t="shared" si="2"/>
        <v>EthicalDecisionMakingFramework(ConsequenceBasedApproach)^Action(?a)^hasNegativeConsequence(?a,0)^hasPositiveConsequence(?a,1hasShortTermConsequence(?a,-1)^hasLongTermConsequence(?a,-2)-&gt;Action(Morally Unacceptable Action)</v>
      </c>
    </row>
    <row r="37" ht="15.25" spans="2:13">
      <c r="B37" s="5" t="s">
        <v>18</v>
      </c>
      <c r="C37" s="6">
        <v>0</v>
      </c>
      <c r="D37" s="6" t="s">
        <v>17</v>
      </c>
      <c r="E37" s="6">
        <v>2</v>
      </c>
      <c r="F37" s="6" t="s">
        <v>19</v>
      </c>
      <c r="G37" s="6">
        <v>-1</v>
      </c>
      <c r="H37" s="6" t="s">
        <v>19</v>
      </c>
      <c r="I37" s="6">
        <v>-2</v>
      </c>
      <c r="J37" s="6">
        <f t="shared" si="0"/>
        <v>-1</v>
      </c>
      <c r="K37" s="14" t="str">
        <f t="shared" si="1"/>
        <v>Morally Unacceptable Action</v>
      </c>
      <c r="M37" s="13" t="str">
        <f t="shared" si="2"/>
        <v>EthicalDecisionMakingFramework(ConsequenceBasedApproach)^Action(?a)^hasNegativeConsequence(?a,0)^hasPositiveConsequence(?a,2hasShortTermConsequence(?a,-1)^hasLongTermConsequence(?a,-2)-&gt;Action(Morally Unacceptable Action)</v>
      </c>
    </row>
    <row r="38" ht="15.25" spans="2:13">
      <c r="B38" s="7" t="s">
        <v>18</v>
      </c>
      <c r="C38" s="8">
        <v>0</v>
      </c>
      <c r="D38" s="8" t="s">
        <v>18</v>
      </c>
      <c r="E38" s="8">
        <v>0</v>
      </c>
      <c r="F38" s="8" t="s">
        <v>19</v>
      </c>
      <c r="G38" s="8">
        <v>-1</v>
      </c>
      <c r="H38" s="8" t="s">
        <v>19</v>
      </c>
      <c r="I38" s="8">
        <v>-2</v>
      </c>
      <c r="J38" s="8">
        <f t="shared" si="0"/>
        <v>-3</v>
      </c>
      <c r="K38" s="15" t="str">
        <f t="shared" si="1"/>
        <v>Morally Unacceptable Action</v>
      </c>
      <c r="L38" s="11"/>
      <c r="M38" s="13" t="str">
        <f t="shared" si="2"/>
        <v>EthicalDecisionMakingFramework(ConsequenceBasedApproach)^Action(?a)^hasNegativeConsequence(?a,0)^hasPositiveConsequence(?a,0hasShortTermConsequence(?a,-1)^hasLongTermConsequence(?a,-2)-&gt;Action(Morally Unacceptable Action)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General SWRL Rules</vt:lpstr>
      <vt:lpstr>SWRL Favoring Consequentialism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 AIJAZ</dc:creator>
  <cp:lastModifiedBy>AISHA AIJAZ</cp:lastModifiedBy>
  <dcterms:created xsi:type="dcterms:W3CDTF">2023-11-22T10:13:00Z</dcterms:created>
  <dcterms:modified xsi:type="dcterms:W3CDTF">2024-06-06T09:56:09Z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7252AED1292540628D7590F92B0E82BF_11</vt:lpwstr>
  </property>
  <property fmtid="{D5CDD505-2E9C-101B-9397-08002B2CF9AE}" pid="3" name="KSOProductBuildVer">
    <vt:lpwstr>1033-12.2.0.17119</vt:lpwstr>
  </property>
</Properties>
</file>