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1625" activeTab="2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B4" i="3" l="1"/>
  <c r="B3" i="3"/>
  <c r="B2" i="3"/>
  <c r="E5" i="2"/>
  <c r="E9" i="2"/>
  <c r="E14" i="2"/>
  <c r="E11" i="2"/>
  <c r="E12" i="2"/>
  <c r="E13" i="2"/>
  <c r="E19" i="2"/>
  <c r="E18" i="2"/>
  <c r="E17" i="2"/>
  <c r="E16" i="2"/>
  <c r="E15" i="2"/>
  <c r="E10" i="2"/>
  <c r="E8" i="2"/>
  <c r="E7" i="2"/>
  <c r="E6" i="2"/>
  <c r="E4" i="2"/>
  <c r="E3" i="2"/>
  <c r="D21" i="2"/>
  <c r="B10" i="1"/>
  <c r="B9" i="1"/>
  <c r="B6" i="1"/>
  <c r="C6" i="1"/>
  <c r="M6" i="1"/>
  <c r="L6" i="1"/>
  <c r="K6" i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<sst xmlns="http://schemas.openxmlformats.org/spreadsheetml/2006/main" count="60" uniqueCount="51">
  <si>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</si>
  <si>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</si>
  <si>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</si>
  <si>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</si>
  <si>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</si>
  <si>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</si>
  <si>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</si>
  <si>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</si>
  <si>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</si>
  <si>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</si>
  <si>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</si>
  <si>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</si>
  <si>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Прізвище учасника</t>
  </si>
  <si>
    <t>Ім'я учасника</t>
  </si>
  <si>
    <t>Бурчак</t>
  </si>
  <si>
    <t>Сергій</t>
  </si>
  <si>
    <t>Петренко</t>
  </si>
  <si>
    <t>Катерина</t>
  </si>
  <si>
    <t>Левчук</t>
  </si>
  <si>
    <t>Олексій</t>
  </si>
  <si>
    <t>Стеценко</t>
  </si>
  <si>
    <t>Іван</t>
  </si>
  <si>
    <t>Калина</t>
  </si>
  <si>
    <t>Юлія</t>
  </si>
  <si>
    <t>Штейн</t>
  </si>
  <si>
    <t>Ілля</t>
  </si>
  <si>
    <t>Туркевич</t>
  </si>
  <si>
    <t>Пройда</t>
  </si>
  <si>
    <t>Андрій</t>
  </si>
  <si>
    <t xml:space="preserve">Кручина </t>
  </si>
  <si>
    <t>Петро</t>
  </si>
  <si>
    <t>Ірина</t>
  </si>
  <si>
    <t>Кузьменко</t>
  </si>
  <si>
    <t>Тетяна</t>
  </si>
  <si>
    <t>Сачко</t>
  </si>
  <si>
    <t>Василь</t>
  </si>
  <si>
    <t>Яцків</t>
  </si>
  <si>
    <t xml:space="preserve">Іванов </t>
  </si>
  <si>
    <t>Ігнатов</t>
  </si>
  <si>
    <t>Зріст (см)</t>
  </si>
  <si>
    <t>Середній зріст</t>
  </si>
  <si>
    <t>Показники лічильника (кВт∙год)</t>
  </si>
  <si>
    <t>Оплата за місяць (грн)</t>
  </si>
  <si>
    <t>Отлата за використану електроенергію</t>
  </si>
  <si>
    <t>Оплата  за рік (грн.)</t>
  </si>
  <si>
    <t>Середньомісячні витрати (кВт∙год)</t>
  </si>
  <si>
    <t>Чи вищій середнього? (ТАК-НІ)</t>
  </si>
  <si>
    <t>Хто вищий за середній зріст серед учнів 9-А класу?</t>
  </si>
  <si>
    <r>
      <t>ціна  - грн. за 1 кВт</t>
    </r>
    <r>
      <rPr>
        <b/>
        <sz val="11"/>
        <color theme="1"/>
        <rFont val="Calibri"/>
        <family val="2"/>
        <charset val="204"/>
      </rPr>
      <t>∙год</t>
    </r>
  </si>
  <si>
    <t>x</t>
  </si>
  <si>
    <t>y = x^4 - 4x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</si>
</sst>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4"/>
      <color theme="5" tint="-0.499984740745262"/>
      <name val="Calibri"/>
      <family val="2"/>
      <charset val="204"/>
      <scheme val="minor"/>
    </font>
    <font>
      <b/>
      <sz val="14"/>
      <color rgb="FFCC00F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4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00FF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C21" sqref="C21"/>
    </sheetView>
  </sheetViews>
  <sheetFormatPr defaultRowHeight="15" x14ac:dyDescent="0.25"/>
  <cols>
    <col min="1" max="1" width="32.42578125" customWidth="1"/>
    <col min="2" max="2" width="9.85546875" customWidth="1"/>
    <col min="14" max="14" width="9.42578125" customWidth="1"/>
  </cols>
  <sheetData>
    <row r="1" spans="1:15" x14ac:dyDescent="0.25">
      <c r="A1" s="12">
        <v>1.68</v>
      </c>
    </row>
    <row r="2" spans="1:15" x14ac:dyDescent="0.25">
      <c r="A2" s="12" t="s">
        <v>48</v>
      </c>
    </row>
    <row r="3" spans="1:15" ht="20.25" customHeight="1" x14ac:dyDescent="0.25">
      <c r="A3" s="14" t="s">
        <v>43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5" x14ac:dyDescent="0.25">
      <c r="A4" s="3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O4" s="1"/>
    </row>
    <row r="5" spans="1:15" x14ac:dyDescent="0.25">
      <c r="A5" s="7" t="s">
        <v>41</v>
      </c>
      <c r="B5" s="5">
        <v>120</v>
      </c>
      <c r="C5" s="5">
        <v>302</v>
      </c>
      <c r="D5" s="5">
        <v>553</v>
      </c>
      <c r="E5" s="5">
        <v>754</v>
      </c>
      <c r="F5" s="5">
        <v>903</v>
      </c>
      <c r="G5" s="5">
        <v>1115</v>
      </c>
      <c r="H5" s="5">
        <v>1200</v>
      </c>
      <c r="I5" s="5">
        <v>1280</v>
      </c>
      <c r="J5" s="5">
        <v>1413</v>
      </c>
      <c r="K5" s="5">
        <v>1678</v>
      </c>
      <c r="L5" s="5">
        <v>1946</v>
      </c>
      <c r="M5" s="5">
        <v>2247</v>
      </c>
    </row>
    <row r="6" spans="1:15" x14ac:dyDescent="0.25">
      <c r="A6" s="18" t="s">
        <v>42</v>
      </c>
      <c r="B6" s="16">
        <f>A$1 * B5</f>
        <v>201.6</v>
      </c>
      <c r="C6" s="16">
        <f>A$1 * C5</f>
        <v>507.35999999999996</v>
      </c>
      <c r="D6" s="16">
        <f>A$1 * D5</f>
        <v>929.04</v>
      </c>
      <c r="E6" s="16">
        <f>A$1 * E5</f>
        <v>1266.72</v>
      </c>
      <c r="F6" s="16">
        <f>A$1 * F5</f>
        <v>1517.04</v>
      </c>
      <c r="G6" s="16">
        <f>A$1 * G5</f>
        <v>1873.1999999999998</v>
      </c>
      <c r="H6" s="16">
        <f>A$1 * H5</f>
        <v>2016</v>
      </c>
      <c r="I6" s="16">
        <f>A$1 * I5</f>
        <v>2150.4</v>
      </c>
      <c r="J6" s="16">
        <f>A$1 *J5</f>
        <v>2373.8399999999997</v>
      </c>
      <c r="K6" s="16">
        <f>A$1 *K5</f>
        <v>2819.04</v>
      </c>
      <c r="L6" s="16">
        <f>A$1 * L5</f>
        <v>3269.2799999999997</v>
      </c>
      <c r="M6" s="16">
        <f>A$1 * M5</f>
        <v>3774.96</v>
      </c>
    </row>
    <row r="7" spans="1:15" x14ac:dyDescent="0.2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7"/>
    </row>
    <row r="9" spans="1:15" x14ac:dyDescent="0.25">
      <c r="A9" s="6" t="s">
        <v>44</v>
      </c>
      <c r="B9" s="13">
        <f>SUM(B5:M5)</f>
        <v>13511</v>
      </c>
    </row>
    <row r="10" spans="1:15" x14ac:dyDescent="0.25">
      <c r="A10" s="7" t="s">
        <v>45</v>
      </c>
      <c r="B10" s="13">
        <f>AVERAGE(B6:M6)</f>
        <v>1891.5399999999997</v>
      </c>
    </row>
  </sheetData>
  <mergeCells count="1">
    <mergeCell ref="A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E6" sqref="E6"/>
    </sheetView>
  </sheetViews>
  <sheetFormatPr defaultRowHeight="15" x14ac:dyDescent="0.25"/>
  <cols>
    <col min="2" max="2" width="17.85546875" customWidth="1"/>
    <col min="3" max="3" width="14.85546875" customWidth="1"/>
    <col min="4" max="4" width="12.42578125" customWidth="1"/>
    <col min="5" max="5" width="20.85546875" customWidth="1"/>
    <col min="6" max="6" width="7.85546875" bestFit="1" customWidth="1"/>
    <col min="7" max="7" width="12.5703125" bestFit="1" customWidth="1"/>
  </cols>
  <sheetData>
    <row r="1" spans="2:7" ht="32.1" customHeight="1" x14ac:dyDescent="0.25">
      <c r="B1" s="15" t="s">
        <v>47</v>
      </c>
      <c r="C1" s="15"/>
      <c r="D1" s="15"/>
      <c r="E1" s="15"/>
    </row>
    <row r="2" spans="2:7" ht="30" x14ac:dyDescent="0.25">
      <c r="B2" s="8" t="s">
        <v>12</v>
      </c>
      <c r="C2" s="8" t="s">
        <v>13</v>
      </c>
      <c r="D2" s="8" t="s">
        <v>39</v>
      </c>
      <c r="E2" s="8" t="s">
        <v>46</v>
      </c>
    </row>
    <row r="3" spans="2:7" x14ac:dyDescent="0.25">
      <c r="B3" s="9" t="s">
        <v>14</v>
      </c>
      <c r="C3" s="9" t="s">
        <v>15</v>
      </c>
      <c r="D3" s="5">
        <v>151</v>
      </c>
      <c r="E3" s="3" t="str">
        <f>IF(D3 &gt; AVERAGE(D$3:D$19), "ТАК","Ні")</f>
        <v>Ні</v>
      </c>
    </row>
    <row r="4" spans="2:7" x14ac:dyDescent="0.25">
      <c r="B4" s="9" t="s">
        <v>16</v>
      </c>
      <c r="C4" s="9" t="s">
        <v>17</v>
      </c>
      <c r="D4" s="5">
        <v>156</v>
      </c>
      <c r="E4" s="3" t="str">
        <f>IF(D4 &gt; AVERAGE(D$3:D$19), "ТАК","Ні")</f>
        <v>Ні</v>
      </c>
    </row>
    <row r="5" spans="2:7" x14ac:dyDescent="0.25">
      <c r="B5" s="9" t="s">
        <v>18</v>
      </c>
      <c r="C5" s="9" t="s">
        <v>19</v>
      </c>
      <c r="D5" s="5">
        <v>148</v>
      </c>
      <c r="E5" s="4" t="str">
        <f>IF(D5 &gt; AVERAGE(D$3:D$19), "ТАК","Ні")</f>
        <v>Ні</v>
      </c>
      <c r="F5" s="1"/>
      <c r="G5" s="1"/>
    </row>
    <row r="6" spans="2:7" x14ac:dyDescent="0.25">
      <c r="B6" s="9" t="s">
        <v>20</v>
      </c>
      <c r="C6" s="9" t="s">
        <v>21</v>
      </c>
      <c r="D6" s="5">
        <v>163</v>
      </c>
      <c r="E6" s="3" t="str">
        <f>IF(D6 &gt; AVERAGE(D$3:D$19), "ТАК","Ні")</f>
        <v>ТАК</v>
      </c>
      <c r="G6" s="2"/>
    </row>
    <row r="7" spans="2:7" x14ac:dyDescent="0.25">
      <c r="B7" s="9" t="s">
        <v>22</v>
      </c>
      <c r="C7" s="9" t="s">
        <v>23</v>
      </c>
      <c r="D7" s="5">
        <v>160</v>
      </c>
      <c r="E7" s="3" t="str">
        <f>IF(D7 &gt; AVERAGE(D$3:D$19), "ТАК","Ні")</f>
        <v>ТАК</v>
      </c>
      <c r="G7" s="2"/>
    </row>
    <row r="8" spans="2:7" x14ac:dyDescent="0.25">
      <c r="B8" s="9" t="s">
        <v>24</v>
      </c>
      <c r="C8" s="9" t="s">
        <v>25</v>
      </c>
      <c r="D8" s="5">
        <v>142</v>
      </c>
      <c r="E8" s="3" t="str">
        <f>IF(D8 &gt; AVERAGE(D$3:D$19), "ТАК","Ні")</f>
        <v>Ні</v>
      </c>
      <c r="G8" s="2"/>
    </row>
    <row r="9" spans="2:7" x14ac:dyDescent="0.25">
      <c r="B9" s="9" t="s">
        <v>18</v>
      </c>
      <c r="C9" s="9" t="s">
        <v>19</v>
      </c>
      <c r="D9" s="5">
        <v>170</v>
      </c>
      <c r="E9" s="3" t="str">
        <f>IF(D9 &gt; AVERAGE(D$3:D$19), "ТАК","Ні")</f>
        <v>ТАК</v>
      </c>
      <c r="G9" s="2"/>
    </row>
    <row r="10" spans="2:7" x14ac:dyDescent="0.25">
      <c r="B10" s="9" t="s">
        <v>26</v>
      </c>
      <c r="C10" s="9" t="s">
        <v>15</v>
      </c>
      <c r="D10" s="5">
        <v>158</v>
      </c>
      <c r="E10" s="3" t="str">
        <f>IF(D10 &gt; AVERAGE(D$3:D$19), "ТАК","Ні")</f>
        <v>ТАК</v>
      </c>
      <c r="G10" s="2"/>
    </row>
    <row r="11" spans="2:7" x14ac:dyDescent="0.25">
      <c r="B11" s="9" t="s">
        <v>27</v>
      </c>
      <c r="C11" s="9" t="s">
        <v>21</v>
      </c>
      <c r="D11" s="5">
        <v>145</v>
      </c>
      <c r="E11" s="3" t="str">
        <f>IF(D11 &gt; AVERAGE(D$3:D$19), "ТАК","Ні")</f>
        <v>Ні</v>
      </c>
      <c r="G11" s="2"/>
    </row>
    <row r="12" spans="2:7" x14ac:dyDescent="0.25">
      <c r="B12" s="9" t="s">
        <v>14</v>
      </c>
      <c r="C12" s="9" t="s">
        <v>28</v>
      </c>
      <c r="D12" s="5">
        <v>147</v>
      </c>
      <c r="E12" s="3" t="str">
        <f>IF(D12 &gt; AVERAGE(D$3:D$19), "ТАК","Ні")</f>
        <v>Ні</v>
      </c>
      <c r="G12" s="2"/>
    </row>
    <row r="13" spans="2:7" x14ac:dyDescent="0.25">
      <c r="B13" s="9" t="s">
        <v>29</v>
      </c>
      <c r="C13" s="9" t="s">
        <v>30</v>
      </c>
      <c r="D13" s="5">
        <v>164</v>
      </c>
      <c r="E13" s="3" t="str">
        <f>IF(D13 &gt; AVERAGE(D$3:D$19), "ТАК","Ні")</f>
        <v>ТАК</v>
      </c>
      <c r="G13" s="2"/>
    </row>
    <row r="14" spans="2:7" x14ac:dyDescent="0.25">
      <c r="B14" s="9" t="s">
        <v>24</v>
      </c>
      <c r="C14" s="9" t="s">
        <v>31</v>
      </c>
      <c r="D14" s="5">
        <v>173</v>
      </c>
      <c r="E14" s="3" t="str">
        <f>IF(D14 &gt; AVERAGE(D$3:D$19), "ТАК","Ні")</f>
        <v>ТАК</v>
      </c>
      <c r="G14" s="2"/>
    </row>
    <row r="15" spans="2:7" x14ac:dyDescent="0.25">
      <c r="B15" s="9" t="s">
        <v>32</v>
      </c>
      <c r="C15" s="9" t="s">
        <v>33</v>
      </c>
      <c r="D15" s="5">
        <v>163</v>
      </c>
      <c r="E15" s="3" t="str">
        <f>IF(D15 &gt; AVERAGE(D$3:D$19), "ТАК","Ні")</f>
        <v>ТАК</v>
      </c>
      <c r="G15" s="2"/>
    </row>
    <row r="16" spans="2:7" x14ac:dyDescent="0.25">
      <c r="B16" s="9" t="s">
        <v>34</v>
      </c>
      <c r="C16" s="9" t="s">
        <v>35</v>
      </c>
      <c r="D16" s="5">
        <v>144</v>
      </c>
      <c r="E16" s="3" t="str">
        <f>IF(D16 &gt; AVERAGE(D$3:D$19), "ТАК","Ні")</f>
        <v>Ні</v>
      </c>
      <c r="G16" s="2"/>
    </row>
    <row r="17" spans="2:5" x14ac:dyDescent="0.25">
      <c r="B17" s="9" t="s">
        <v>36</v>
      </c>
      <c r="C17" s="9" t="s">
        <v>15</v>
      </c>
      <c r="D17" s="5">
        <v>171</v>
      </c>
      <c r="E17" s="3" t="str">
        <f>IF(D17 &gt; AVERAGE(D$3:D$19), "ТАК","Ні")</f>
        <v>ТАК</v>
      </c>
    </row>
    <row r="18" spans="2:5" x14ac:dyDescent="0.25">
      <c r="B18" s="9" t="s">
        <v>37</v>
      </c>
      <c r="C18" s="9" t="s">
        <v>30</v>
      </c>
      <c r="D18" s="5">
        <v>166</v>
      </c>
      <c r="E18" s="3" t="str">
        <f>IF(D18 &gt; AVERAGE(D$3:D$19), "ТАК","Ні")</f>
        <v>ТАК</v>
      </c>
    </row>
    <row r="19" spans="2:5" x14ac:dyDescent="0.25">
      <c r="B19" s="9" t="s">
        <v>38</v>
      </c>
      <c r="C19" s="9" t="s">
        <v>15</v>
      </c>
      <c r="D19" s="5">
        <v>148</v>
      </c>
      <c r="E19" s="3" t="str">
        <f>IF(D19 &gt; AVERAGE(D$3:D$19), "ТАК","Ні")</f>
        <v>Ні</v>
      </c>
    </row>
    <row r="21" spans="2:5" x14ac:dyDescent="0.25">
      <c r="C21" s="10" t="s">
        <v>40</v>
      </c>
      <c r="D21" s="11">
        <f>AVERAGE(D3:D19)</f>
        <v>157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>
        <v>-3</v>
      </c>
      <c r="B2">
        <f>A2^4 - 4*A2</f>
        <v>93</v>
      </c>
    </row>
    <row r="3" spans="1:2" x14ac:dyDescent="0.25">
      <c r="A3">
        <v>-2.5</v>
      </c>
      <c r="B3">
        <f>A3^4 - 4*A3</f>
        <v>49.0625</v>
      </c>
    </row>
    <row r="4" spans="1:2" x14ac:dyDescent="0.25">
      <c r="A4">
        <v>0.1</v>
      </c>
      <c r="B4">
        <f>A4^4 - 4*A4</f>
        <v>-0.39990000000000003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</dc:creator>
  <cp:lastModifiedBy>MSI</cp:lastModifiedBy>
  <dcterms:created xsi:type="dcterms:W3CDTF">2009-11-08T04:15:54Z</dcterms:created>
  <dcterms:modified xsi:type="dcterms:W3CDTF">2024-12-04T09:53:35Z</dcterms:modified>
</cp:coreProperties>
</file>