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raig\Desktop\"/>
    </mc:Choice>
  </mc:AlternateContent>
  <xr:revisionPtr revIDLastSave="0" documentId="8_{F5E174AB-9600-48BB-B8CA-AB8A4730F8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K6" i="1"/>
  <c r="L17" i="1" l="1"/>
  <c r="L12" i="1"/>
  <c r="L13" i="1"/>
  <c r="M13" i="1" s="1"/>
  <c r="L14" i="1"/>
  <c r="L15" i="1"/>
  <c r="M15" i="1" s="1"/>
  <c r="L16" i="1"/>
  <c r="M16" i="1" s="1"/>
  <c r="K12" i="1"/>
  <c r="K13" i="1"/>
  <c r="K15" i="1"/>
  <c r="K16" i="1"/>
  <c r="K17" i="1"/>
  <c r="M17" i="1" s="1"/>
  <c r="L11" i="1"/>
  <c r="M11" i="1" s="1"/>
  <c r="K11" i="1"/>
  <c r="M9" i="1"/>
  <c r="L6" i="1"/>
  <c r="M6" i="1" s="1"/>
  <c r="K3" i="1"/>
  <c r="K18" i="1" s="1"/>
  <c r="M18" i="1" s="1"/>
  <c r="L3" i="1"/>
  <c r="L18" i="1" s="1"/>
  <c r="M3" i="1" l="1"/>
  <c r="M12" i="1"/>
  <c r="M14" i="1"/>
</calcChain>
</file>

<file path=xl/sharedStrings.xml><?xml version="1.0" encoding="utf-8"?>
<sst xmlns="http://schemas.openxmlformats.org/spreadsheetml/2006/main" count="88" uniqueCount="50">
  <si>
    <t>FACTOR</t>
  </si>
  <si>
    <t>NRO</t>
  </si>
  <si>
    <t>PREGUNTA</t>
  </si>
  <si>
    <t>ARTEFACTO</t>
  </si>
  <si>
    <t>SI CUMPLE</t>
  </si>
  <si>
    <t>NO CUMPLE</t>
  </si>
  <si>
    <t xml:space="preserve">ACCCIÓN CORRECTIVA </t>
  </si>
  <si>
    <t>RESPONSABLE</t>
  </si>
  <si>
    <t>FECHA SOLUCIÓN</t>
  </si>
  <si>
    <t>EVIDENCIA</t>
  </si>
  <si>
    <t>¿El software ejecuta el caso de uso registrar producto?</t>
  </si>
  <si>
    <t>software funcionando</t>
  </si>
  <si>
    <t>¿El software ejecuta el caso de uso registrar pedido?</t>
  </si>
  <si>
    <t>X</t>
  </si>
  <si>
    <t>sección ejecución del plan de pruebas</t>
  </si>
  <si>
    <t>Usabilidad</t>
  </si>
  <si>
    <t>¿Se muestra las imágenes de la carpeta de software y de informe en el GITHUB?</t>
  </si>
  <si>
    <t>GITHUB</t>
  </si>
  <si>
    <t>¿Si los matices de color de texto y de fondo son cómodos para el usuario?</t>
  </si>
  <si>
    <t>Confiablidad</t>
  </si>
  <si>
    <t>¿Si el software controla el acceso no disponible de la Base de datos?</t>
  </si>
  <si>
    <t>Rendimiento</t>
  </si>
  <si>
    <t>¿Si el tiempo de respuesta es menor a 7 segundos?</t>
  </si>
  <si>
    <t>¿Si el software ocupa espacio de memoria mínima?</t>
  </si>
  <si>
    <t>administrador de tareas del SO</t>
  </si>
  <si>
    <t>Soporte</t>
  </si>
  <si>
    <t>¿Si el software cuenta con un procedimiento de compilación e instalación?</t>
  </si>
  <si>
    <t>Procedimiento</t>
  </si>
  <si>
    <t>PLUS(+)</t>
  </si>
  <si>
    <t>¿Se ha completado el marco teórico con citas y referencias?</t>
  </si>
  <si>
    <t>Informe</t>
  </si>
  <si>
    <t>¿Se ha completado el plan de pruebas de la versión 1 y 2?</t>
  </si>
  <si>
    <t>¿Se ha completado la ejecución de pruebas de la versión 1 y 2?</t>
  </si>
  <si>
    <t>Software funcionando</t>
  </si>
  <si>
    <t>¿El software ejecuta el caso de uso registro de usuario?</t>
  </si>
  <si>
    <t>Sección ejecución del plan de pruebas</t>
  </si>
  <si>
    <t>¿El software ejecuta el caso de uso validar usuario?</t>
  </si>
  <si>
    <t>¿El software ejecuta el caso de uso registrar proveedor?</t>
  </si>
  <si>
    <t>¿El software ejecuta el caso de uso registrar cliente?</t>
  </si>
  <si>
    <t>Funcionalidad
Versión 1</t>
  </si>
  <si>
    <t>Funcionalidad
Versión 2</t>
  </si>
  <si>
    <t>Puntaje obtenido
PO</t>
  </si>
  <si>
    <t>Puntaje deseado
PD</t>
  </si>
  <si>
    <t>Grado Apego = (PO/PD) * 100%</t>
  </si>
  <si>
    <t>GLOBAL</t>
  </si>
  <si>
    <t>MODELO  FURPS+ APLICADO AL PROYECTO AL 03/11/2020</t>
  </si>
  <si>
    <t>Compilar el software y probar</t>
  </si>
  <si>
    <t>Kenko García</t>
  </si>
  <si>
    <t>04.11.2020</t>
  </si>
  <si>
    <t>Camila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</si>
</sst>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2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view="pageBreakPreview" topLeftCell="A7" zoomScale="85" zoomScaleNormal="85" zoomScaleSheetLayoutView="85" workbookViewId="0">
      <selection activeCell="A2" sqref="A2:M18"/>
    </sheetView>
  </sheetViews>
  <sheetFormatPr baseColWidth="10" defaultColWidth="11.42578125" defaultRowHeight="15" x14ac:dyDescent="0.25"/>
  <cols>
    <col min="1" max="1" width="14.140625" customWidth="1"/>
    <col min="3" max="3" width="19.28515625" customWidth="1"/>
    <col min="4" max="4" width="14.140625" customWidth="1"/>
    <col min="7" max="7" width="11.28515625" customWidth="1"/>
    <col min="8" max="8" width="13.85546875" customWidth="1"/>
    <col min="9" max="9" width="10.140625" customWidth="1"/>
    <col min="13" max="13" width="15.7109375" bestFit="1" customWidth="1"/>
  </cols>
  <sheetData>
    <row r="1" spans="1:13" x14ac:dyDescent="0.25">
      <c r="A1" s="13" t="s">
        <v>45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ht="45" x14ac:dyDescent="0.25">
      <c r="A2" s="11" t="s">
        <v>0</v>
      </c>
      <c r="B2" s="11" t="s">
        <v>1</v>
      </c>
      <c r="C2" s="11" t="s">
        <v>2</v>
      </c>
      <c r="D2" s="11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41</v>
      </c>
      <c r="L2" s="7" t="s">
        <v>42</v>
      </c>
      <c r="M2" s="7" t="s">
        <v>43</v>
      </c>
    </row>
    <row r="3" spans="1:13" ht="60" x14ac:dyDescent="0.25">
      <c r="A3" s="14" t="s">
        <v>39</v>
      </c>
      <c r="B3" s="2">
        <v>1</v>
      </c>
      <c r="C3" s="8" t="s">
        <v>34</v>
      </c>
      <c r="D3" s="2" t="s">
        <v>33</v>
      </c>
      <c r="E3" s="1" t="s">
        <v>13</v>
      </c>
      <c r="F3" s="2"/>
      <c r="G3" s="8"/>
      <c r="H3" s="8"/>
      <c r="I3" s="8"/>
      <c r="J3" s="8" t="s">
        <v>35</v>
      </c>
      <c r="K3" s="18">
        <f>3*3</f>
        <v>9</v>
      </c>
      <c r="L3" s="18">
        <f>3*3</f>
        <v>9</v>
      </c>
      <c r="M3" s="18">
        <f>(K3/L3)*100</f>
        <v>100</v>
      </c>
    </row>
    <row r="4" spans="1:13" ht="60" x14ac:dyDescent="0.25">
      <c r="A4" s="15"/>
      <c r="B4" s="2">
        <v>2</v>
      </c>
      <c r="C4" s="8" t="s">
        <v>10</v>
      </c>
      <c r="D4" s="2" t="s">
        <v>33</v>
      </c>
      <c r="E4" s="1" t="s">
        <v>13</v>
      </c>
      <c r="F4" s="9"/>
      <c r="G4" s="9"/>
      <c r="H4" s="9"/>
      <c r="I4" s="9"/>
      <c r="J4" s="8" t="s">
        <v>35</v>
      </c>
      <c r="K4" s="18"/>
      <c r="L4" s="18"/>
      <c r="M4" s="18"/>
    </row>
    <row r="5" spans="1:13" ht="60" x14ac:dyDescent="0.25">
      <c r="A5" s="15"/>
      <c r="B5" s="2">
        <v>3</v>
      </c>
      <c r="C5" s="8" t="s">
        <v>36</v>
      </c>
      <c r="D5" s="2" t="s">
        <v>33</v>
      </c>
      <c r="E5" s="1" t="s">
        <v>13</v>
      </c>
      <c r="F5" s="9"/>
      <c r="G5" s="9"/>
      <c r="H5" s="9"/>
      <c r="I5" s="9"/>
      <c r="J5" s="8" t="s">
        <v>35</v>
      </c>
      <c r="K5" s="18"/>
      <c r="L5" s="18"/>
      <c r="M5" s="18"/>
    </row>
    <row r="6" spans="1:13" ht="60" x14ac:dyDescent="0.25">
      <c r="A6" s="14" t="s">
        <v>40</v>
      </c>
      <c r="B6" s="1">
        <v>6</v>
      </c>
      <c r="C6" s="8" t="s">
        <v>12</v>
      </c>
      <c r="D6" s="2" t="s">
        <v>33</v>
      </c>
      <c r="E6" s="1"/>
      <c r="F6" s="4" t="s">
        <v>13</v>
      </c>
      <c r="G6" s="12" t="s">
        <v>46</v>
      </c>
      <c r="H6" s="12" t="s">
        <v>47</v>
      </c>
      <c r="I6" s="12" t="s">
        <v>48</v>
      </c>
      <c r="J6" s="8" t="s">
        <v>14</v>
      </c>
      <c r="K6" s="18">
        <f>2*3</f>
        <v>6</v>
      </c>
      <c r="L6" s="18">
        <f>3*3</f>
        <v>9</v>
      </c>
      <c r="M6" s="19">
        <f>(K6/L6)*100</f>
        <v>66.666666666666657</v>
      </c>
    </row>
    <row r="7" spans="1:13" ht="60" x14ac:dyDescent="0.25">
      <c r="A7" s="15"/>
      <c r="B7" s="1">
        <v>7</v>
      </c>
      <c r="C7" s="8" t="s">
        <v>37</v>
      </c>
      <c r="D7" s="2" t="s">
        <v>33</v>
      </c>
      <c r="E7" s="1" t="s">
        <v>13</v>
      </c>
      <c r="F7" s="9"/>
      <c r="G7" s="9"/>
      <c r="H7" s="9"/>
      <c r="I7" s="9"/>
      <c r="J7" s="8" t="s">
        <v>14</v>
      </c>
      <c r="K7" s="18"/>
      <c r="L7" s="18"/>
      <c r="M7" s="19"/>
    </row>
    <row r="8" spans="1:13" ht="60" x14ac:dyDescent="0.25">
      <c r="A8" s="15"/>
      <c r="B8" s="1">
        <v>8</v>
      </c>
      <c r="C8" s="8" t="s">
        <v>38</v>
      </c>
      <c r="D8" s="2" t="s">
        <v>33</v>
      </c>
      <c r="E8" s="1" t="s">
        <v>13</v>
      </c>
      <c r="F8" s="9"/>
      <c r="G8" s="9"/>
      <c r="H8" s="9"/>
      <c r="I8" s="9"/>
      <c r="J8" s="8" t="s">
        <v>14</v>
      </c>
      <c r="K8" s="18"/>
      <c r="L8" s="18"/>
      <c r="M8" s="19"/>
    </row>
    <row r="9" spans="1:13" ht="75" x14ac:dyDescent="0.25">
      <c r="A9" s="14" t="s">
        <v>15</v>
      </c>
      <c r="B9" s="2">
        <v>11</v>
      </c>
      <c r="C9" s="8" t="s">
        <v>16</v>
      </c>
      <c r="D9" s="2" t="s">
        <v>17</v>
      </c>
      <c r="E9" s="1" t="s">
        <v>13</v>
      </c>
      <c r="F9" s="9"/>
      <c r="G9" s="9"/>
      <c r="H9" s="9"/>
      <c r="I9" s="9"/>
      <c r="J9" s="9" t="s">
        <v>30</v>
      </c>
      <c r="K9" s="17">
        <f>2*2</f>
        <v>4</v>
      </c>
      <c r="L9" s="17">
        <f>2*2</f>
        <v>4</v>
      </c>
      <c r="M9" s="17">
        <f>(K9/L9)*100</f>
        <v>100</v>
      </c>
    </row>
    <row r="10" spans="1:13" ht="60" x14ac:dyDescent="0.25">
      <c r="A10" s="16"/>
      <c r="B10" s="2">
        <v>12</v>
      </c>
      <c r="C10" s="8" t="s">
        <v>18</v>
      </c>
      <c r="D10" s="2" t="s">
        <v>11</v>
      </c>
      <c r="E10" s="1" t="s">
        <v>13</v>
      </c>
      <c r="G10" s="9"/>
      <c r="H10" s="9"/>
      <c r="I10" s="9"/>
      <c r="J10" s="9" t="s">
        <v>30</v>
      </c>
      <c r="K10" s="17"/>
      <c r="L10" s="17"/>
      <c r="M10" s="17"/>
    </row>
    <row r="11" spans="1:13" ht="60" x14ac:dyDescent="0.25">
      <c r="A11" s="3" t="s">
        <v>19</v>
      </c>
      <c r="B11" s="2">
        <v>13</v>
      </c>
      <c r="C11" s="8" t="s">
        <v>20</v>
      </c>
      <c r="D11" s="2" t="s">
        <v>11</v>
      </c>
      <c r="E11" s="1" t="s">
        <v>13</v>
      </c>
      <c r="F11" s="1"/>
      <c r="G11" s="9"/>
      <c r="H11" s="9"/>
      <c r="I11" s="9"/>
      <c r="J11" s="9" t="s">
        <v>30</v>
      </c>
      <c r="K11" s="1">
        <f>1*1</f>
        <v>1</v>
      </c>
      <c r="L11" s="1">
        <f>1*1</f>
        <v>1</v>
      </c>
      <c r="M11" s="1">
        <f>(K11/L11)*100</f>
        <v>100</v>
      </c>
    </row>
    <row r="12" spans="1:13" ht="45" x14ac:dyDescent="0.25">
      <c r="A12" s="14" t="s">
        <v>21</v>
      </c>
      <c r="B12" s="2">
        <v>14</v>
      </c>
      <c r="C12" s="8" t="s">
        <v>22</v>
      </c>
      <c r="D12" s="2" t="s">
        <v>11</v>
      </c>
      <c r="E12" s="1" t="s">
        <v>13</v>
      </c>
      <c r="F12" s="9"/>
      <c r="G12" s="9"/>
      <c r="H12" s="9"/>
      <c r="I12" s="9"/>
      <c r="J12" s="9" t="s">
        <v>30</v>
      </c>
      <c r="K12" s="1">
        <f t="shared" ref="K12:L17" si="0">1*1</f>
        <v>1</v>
      </c>
      <c r="L12" s="1">
        <f t="shared" si="0"/>
        <v>1</v>
      </c>
      <c r="M12" s="1">
        <f t="shared" ref="M12:M17" si="1">(K12/L12)*100</f>
        <v>100</v>
      </c>
    </row>
    <row r="13" spans="1:13" ht="45" x14ac:dyDescent="0.25">
      <c r="A13" s="16"/>
      <c r="B13" s="2">
        <v>15</v>
      </c>
      <c r="C13" s="8" t="s">
        <v>23</v>
      </c>
      <c r="D13" s="2" t="s">
        <v>24</v>
      </c>
      <c r="E13" s="1" t="s">
        <v>13</v>
      </c>
      <c r="F13" s="1"/>
      <c r="G13" s="9"/>
      <c r="H13" s="9"/>
      <c r="I13" s="9"/>
      <c r="J13" s="9" t="s">
        <v>30</v>
      </c>
      <c r="K13" s="1">
        <f t="shared" si="0"/>
        <v>1</v>
      </c>
      <c r="L13" s="1">
        <f t="shared" si="0"/>
        <v>1</v>
      </c>
      <c r="M13" s="1">
        <f t="shared" si="1"/>
        <v>100</v>
      </c>
    </row>
    <row r="14" spans="1:13" ht="75" x14ac:dyDescent="0.25">
      <c r="A14" s="3" t="s">
        <v>25</v>
      </c>
      <c r="B14" s="2">
        <v>16</v>
      </c>
      <c r="C14" s="8" t="s">
        <v>26</v>
      </c>
      <c r="D14" s="2" t="s">
        <v>27</v>
      </c>
      <c r="E14" s="5"/>
      <c r="F14" s="1" t="s">
        <v>13</v>
      </c>
      <c r="G14" s="12" t="s">
        <v>46</v>
      </c>
      <c r="H14" s="12" t="s">
        <v>49</v>
      </c>
      <c r="I14" s="12" t="s">
        <v>48</v>
      </c>
      <c r="J14" s="9" t="s">
        <v>30</v>
      </c>
      <c r="K14" s="1">
        <v>0</v>
      </c>
      <c r="L14" s="1">
        <f t="shared" si="0"/>
        <v>1</v>
      </c>
      <c r="M14" s="1">
        <f t="shared" si="1"/>
        <v>0</v>
      </c>
    </row>
    <row r="15" spans="1:13" ht="45" x14ac:dyDescent="0.25">
      <c r="A15" s="17" t="s">
        <v>28</v>
      </c>
      <c r="B15" s="2">
        <v>17</v>
      </c>
      <c r="C15" s="8" t="s">
        <v>29</v>
      </c>
      <c r="D15" s="2" t="s">
        <v>30</v>
      </c>
      <c r="E15" s="1" t="s">
        <v>13</v>
      </c>
      <c r="F15" s="9"/>
      <c r="G15" s="9"/>
      <c r="H15" s="9"/>
      <c r="I15" s="9"/>
      <c r="J15" s="9" t="s">
        <v>30</v>
      </c>
      <c r="K15" s="1">
        <f t="shared" si="0"/>
        <v>1</v>
      </c>
      <c r="L15" s="1">
        <f t="shared" si="0"/>
        <v>1</v>
      </c>
      <c r="M15" s="1">
        <f t="shared" si="1"/>
        <v>100</v>
      </c>
    </row>
    <row r="16" spans="1:13" ht="45" x14ac:dyDescent="0.25">
      <c r="A16" s="17"/>
      <c r="B16" s="2">
        <v>18</v>
      </c>
      <c r="C16" s="8" t="s">
        <v>31</v>
      </c>
      <c r="D16" s="2" t="s">
        <v>30</v>
      </c>
      <c r="E16" s="1" t="s">
        <v>13</v>
      </c>
      <c r="F16" s="9"/>
      <c r="G16" s="9"/>
      <c r="H16" s="9"/>
      <c r="I16" s="9"/>
      <c r="J16" s="9" t="s">
        <v>30</v>
      </c>
      <c r="K16" s="1">
        <f t="shared" si="0"/>
        <v>1</v>
      </c>
      <c r="L16" s="1">
        <f t="shared" si="0"/>
        <v>1</v>
      </c>
      <c r="M16" s="1">
        <f t="shared" si="1"/>
        <v>100</v>
      </c>
    </row>
    <row r="17" spans="1:13" ht="60" x14ac:dyDescent="0.25">
      <c r="A17" s="17"/>
      <c r="B17" s="2">
        <v>19</v>
      </c>
      <c r="C17" s="8" t="s">
        <v>32</v>
      </c>
      <c r="D17" s="2" t="s">
        <v>30</v>
      </c>
      <c r="E17" s="1" t="s">
        <v>13</v>
      </c>
      <c r="F17" s="9"/>
      <c r="G17" s="9"/>
      <c r="H17" s="9"/>
      <c r="I17" s="9"/>
      <c r="J17" s="9" t="s">
        <v>30</v>
      </c>
      <c r="K17" s="1">
        <f t="shared" si="0"/>
        <v>1</v>
      </c>
      <c r="L17" s="1">
        <f>1*1</f>
        <v>1</v>
      </c>
      <c r="M17" s="1">
        <f t="shared" si="1"/>
        <v>100</v>
      </c>
    </row>
    <row r="18" spans="1:13" ht="24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9" t="s">
        <v>44</v>
      </c>
      <c r="K18" s="9">
        <f>SUM(K3:K17)</f>
        <v>25</v>
      </c>
      <c r="L18" s="9">
        <f>SUM(L3:L17)</f>
        <v>29</v>
      </c>
      <c r="M18" s="10">
        <f>(K18/L18)*100</f>
        <v>86.206896551724128</v>
      </c>
    </row>
  </sheetData>
  <mergeCells count="15">
    <mergeCell ref="L9:L10"/>
    <mergeCell ref="M9:M10"/>
    <mergeCell ref="A15:A17"/>
    <mergeCell ref="A12:A13"/>
    <mergeCell ref="K3:K5"/>
    <mergeCell ref="L3:L5"/>
    <mergeCell ref="M3:M5"/>
    <mergeCell ref="K6:K8"/>
    <mergeCell ref="L6:L8"/>
    <mergeCell ref="M6:M8"/>
    <mergeCell ref="A1:J1"/>
    <mergeCell ref="A3:A5"/>
    <mergeCell ref="A6:A8"/>
    <mergeCell ref="A9:A10"/>
    <mergeCell ref="K9:K10"/>
  </mergeCells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GUEVARA</dc:creator>
  <cp:lastModifiedBy>Kraig</cp:lastModifiedBy>
  <cp:lastPrinted>2020-11-04T04:07:50Z</cp:lastPrinted>
  <dcterms:created xsi:type="dcterms:W3CDTF">2020-10-27T19:29:42Z</dcterms:created>
  <dcterms:modified xsi:type="dcterms:W3CDTF">2020-11-04T04:53:19Z</dcterms:modified>
</cp:coreProperties>
</file>